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7235" windowHeight="6090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Q81" i="1" l="1"/>
  <c r="M81" i="1"/>
  <c r="J81" i="1"/>
  <c r="D81" i="1"/>
  <c r="U81" i="1"/>
  <c r="N55" i="1" l="1"/>
  <c r="N17" i="1"/>
  <c r="N16" i="1"/>
  <c r="N15" i="1" l="1"/>
  <c r="N24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4" i="1"/>
  <c r="N56" i="1"/>
  <c r="N57" i="1"/>
  <c r="N58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10" i="1"/>
  <c r="N12" i="1"/>
  <c r="N13" i="1"/>
  <c r="N14" i="1"/>
  <c r="N18" i="1"/>
  <c r="N19" i="1"/>
  <c r="N21" i="1"/>
  <c r="N8" i="1"/>
</calcChain>
</file>

<file path=xl/sharedStrings.xml><?xml version="1.0" encoding="utf-8"?>
<sst xmlns="http://schemas.openxmlformats.org/spreadsheetml/2006/main" count="664" uniqueCount="200">
  <si>
    <t>Sex</t>
  </si>
  <si>
    <t>F</t>
  </si>
  <si>
    <t>D</t>
  </si>
  <si>
    <t>Comments</t>
  </si>
  <si>
    <t>?</t>
  </si>
  <si>
    <t>D/A</t>
  </si>
  <si>
    <t>*D=dead; A=alive; D/A=half dead</t>
  </si>
  <si>
    <t>sprout</t>
  </si>
  <si>
    <t>M</t>
  </si>
  <si>
    <t>&gt;2 inches</t>
  </si>
  <si>
    <t>Dead or Alive as of  June 2014*</t>
  </si>
  <si>
    <t>A</t>
  </si>
  <si>
    <t>&gt;2 inches; Girdle 12 inches</t>
  </si>
  <si>
    <t>bottom looks dead; 12 inches</t>
  </si>
  <si>
    <t>&gt;2 inch girdle</t>
  </si>
  <si>
    <t>wood cover</t>
  </si>
  <si>
    <t>poison ivy</t>
  </si>
  <si>
    <t>deer rub</t>
  </si>
  <si>
    <t>2 inches</t>
  </si>
  <si>
    <t>4 inches</t>
  </si>
  <si>
    <t>6 inches</t>
  </si>
  <si>
    <t>M?</t>
  </si>
  <si>
    <t>old deer rub girdle</t>
  </si>
  <si>
    <t>side shoot 5.25</t>
  </si>
  <si>
    <t>4 inches; shoot not girdle</t>
  </si>
  <si>
    <t>5 inches</t>
  </si>
  <si>
    <t>3 inches</t>
  </si>
  <si>
    <t>A. Mc predicts lots of shoots</t>
  </si>
  <si>
    <t>skip- poison ivy</t>
  </si>
  <si>
    <t>3 inches; joined together with 64</t>
  </si>
  <si>
    <t>2 inches; joined together with 63</t>
  </si>
  <si>
    <t>46 b</t>
  </si>
  <si>
    <t>1st Girdling Date</t>
  </si>
  <si>
    <t>was not girdled in March, but had number painted on it</t>
  </si>
  <si>
    <t>I don't think there is a tree 48</t>
  </si>
  <si>
    <t>3 inches; no sprouts</t>
  </si>
  <si>
    <t>being strangled by vine (bittersweet?)</t>
  </si>
  <si>
    <t>covered in bittersweet</t>
  </si>
  <si>
    <t>appears alive but canopy obscured by vegetation</t>
  </si>
  <si>
    <t>appears alive but canopy obscured by vegetation; no seeds seen</t>
  </si>
  <si>
    <t>D?</t>
  </si>
  <si>
    <t>looks like just covered in vines at top</t>
  </si>
  <si>
    <t>shriveled up leaves- only a few</t>
  </si>
  <si>
    <t>no sprouts</t>
  </si>
  <si>
    <t>very few leaves- shriveled</t>
  </si>
  <si>
    <t>Sprouts observed on trunk 7/11/2014</t>
  </si>
  <si>
    <t>there is a 7 with poison ivy that is alive but I think that is a repeat 7</t>
  </si>
  <si>
    <t>did not notice seeds (7/11/2014)</t>
  </si>
  <si>
    <t>seeds (7/11/2014)</t>
  </si>
  <si>
    <t>24 and 25 are almost joined</t>
  </si>
  <si>
    <t>don't see seeds (7/11/2014)</t>
  </si>
  <si>
    <t>very few leaves (7/11/2014)</t>
  </si>
  <si>
    <t>6 inches; no seeds observed 7/11/2014</t>
  </si>
  <si>
    <t>girdled on its own, likely due to high moisture in woodchips near trunk</t>
  </si>
  <si>
    <t>DBH (inches)</t>
  </si>
  <si>
    <t>Girdling Percent</t>
  </si>
  <si>
    <t xml:space="preserve">2nd Girdle </t>
  </si>
  <si>
    <t>UTM</t>
  </si>
  <si>
    <t>628540, 4531119</t>
  </si>
  <si>
    <t>628421, 4531152</t>
  </si>
  <si>
    <t>Tree #</t>
  </si>
  <si>
    <t>DBH      4-12-15</t>
  </si>
  <si>
    <t>% DBH Decrease</t>
  </si>
  <si>
    <t>rotted</t>
  </si>
  <si>
    <t>Dead or Alive April 2015</t>
  </si>
  <si>
    <t>Ailanthus Girdling Project- Caumsett State Park</t>
  </si>
  <si>
    <t>choked by Bittersweet</t>
  </si>
  <si>
    <t>rotted bottom, but alive</t>
  </si>
  <si>
    <t>smaller of the two trunks is 32.25"</t>
  </si>
  <si>
    <t>no seeds (7/11/2014); girdled very low</t>
  </si>
  <si>
    <t>mostly dead- almost no leaves (7/11/14)</t>
  </si>
  <si>
    <t>triple trunk, no seeds seen (7/11/14)</t>
  </si>
  <si>
    <t>measured bigger of 2 trunks</t>
  </si>
  <si>
    <t>bittersweet at top</t>
  </si>
  <si>
    <t>628425, 4531152</t>
  </si>
  <si>
    <t>628423, 4531163</t>
  </si>
  <si>
    <t>rotted bottom, mostly dead</t>
  </si>
  <si>
    <t>*28*</t>
  </si>
  <si>
    <t>Poison Ivy and Bittersweet, did not measure</t>
  </si>
  <si>
    <t>Top off</t>
  </si>
  <si>
    <t>Choking by Bittersweet but alive</t>
  </si>
  <si>
    <t>Choking by Bittersweet</t>
  </si>
  <si>
    <t>Choking, measured bigger of 2 trunks</t>
  </si>
  <si>
    <t>deer scrape</t>
  </si>
  <si>
    <t>measured dbh over Bittersweet vine</t>
  </si>
  <si>
    <t>measured trunk w/o PI and Bittersweet</t>
  </si>
  <si>
    <t>Bittersweet</t>
  </si>
  <si>
    <t>measured below vine</t>
  </si>
  <si>
    <t>628549, 4531134</t>
  </si>
  <si>
    <t>628558, 4531140</t>
  </si>
  <si>
    <t>628554, 4531147</t>
  </si>
  <si>
    <t>628556, 4531145</t>
  </si>
  <si>
    <t>628564, 4531159</t>
  </si>
  <si>
    <t>628556, 4531158</t>
  </si>
  <si>
    <t>628547, 4531160</t>
  </si>
  <si>
    <t>628550, 4531165</t>
  </si>
  <si>
    <t>628550. 4531165</t>
  </si>
  <si>
    <t>628546, 4531174</t>
  </si>
  <si>
    <t>628539, 4531174</t>
  </si>
  <si>
    <t>628537, 4531185</t>
  </si>
  <si>
    <t>628539, 4531179</t>
  </si>
  <si>
    <t>628537, 4531176</t>
  </si>
  <si>
    <t>628526, 4531189</t>
  </si>
  <si>
    <t>628521, 4531181</t>
  </si>
  <si>
    <t>628519, 4531177</t>
  </si>
  <si>
    <t>628520, 4531180</t>
  </si>
  <si>
    <t>628519, 4531173</t>
  </si>
  <si>
    <t>628551, 4531160</t>
  </si>
  <si>
    <t>628546, 4531164</t>
  </si>
  <si>
    <t>628492, 4531135</t>
  </si>
  <si>
    <t>n/a</t>
  </si>
  <si>
    <t>bark stripped (by strike team), **number gone but presumably 28**</t>
  </si>
  <si>
    <t>couldn't find</t>
  </si>
  <si>
    <t>628549, 4531094</t>
  </si>
  <si>
    <t>628552, 4531100</t>
  </si>
  <si>
    <t>Sprouts 5/14/15</t>
  </si>
  <si>
    <t>trunk bent at top</t>
  </si>
  <si>
    <t>628529, 4531168</t>
  </si>
  <si>
    <t>628530, 4531175</t>
  </si>
  <si>
    <t>628535, 4531187</t>
  </si>
  <si>
    <t>628526, 4531184</t>
  </si>
  <si>
    <t>628522, 4531187</t>
  </si>
  <si>
    <t>measured larger trunk</t>
  </si>
  <si>
    <t>yellow = questionable/re-check</t>
  </si>
  <si>
    <t>girdled only once</t>
  </si>
  <si>
    <t>Dead or Alive July 2015</t>
  </si>
  <si>
    <t>Sprouts 7/23/15</t>
  </si>
  <si>
    <t>fallen across path. No sprout directly on trunk but one that was pretty big next to it that also fell over</t>
  </si>
  <si>
    <t>very shriveled leaves on 4 and 5s</t>
  </si>
  <si>
    <t>sprouts were already cut</t>
  </si>
  <si>
    <t>top leaves are shriveled. Bottom leaves ok. Can't see sprouts</t>
  </si>
  <si>
    <t>can't see any sprouts- lots of tall mugwort</t>
  </si>
  <si>
    <t>3rd girdle</t>
  </si>
  <si>
    <t>sprout was cut by weed whacker. Third girdle about 1-2 inches wide</t>
  </si>
  <si>
    <t>covered in bittersweet. No sprouts seen</t>
  </si>
  <si>
    <t>all dead, but covered in bittersweet</t>
  </si>
  <si>
    <t>1 sprout on trunk, 1 less than a foot. Web worms on it- no foliage</t>
  </si>
  <si>
    <t>trunk broke in half, poison ivy</t>
  </si>
  <si>
    <t xml:space="preserve">completely covered in bittersweet, looks like top of tree broke off. 3 sprouts on trunk plus 1 &lt;1ft away </t>
  </si>
  <si>
    <t>1 sprout &lt;1ft away. Very few leaves on tree (shriveled). Other dead ailanthus leaning on it</t>
  </si>
  <si>
    <t>3 sprouts were already cut. Bittersweet on tree</t>
  </si>
  <si>
    <t>no sprouts seen; there is bittersweet growing around the tree but someone cut the vine</t>
  </si>
  <si>
    <t>appears alive at canopy but being choked by bittersweet</t>
  </si>
  <si>
    <t>no sprouts observed</t>
  </si>
  <si>
    <t>covered in bittersweet. 3 sprouts &lt;1ft away</t>
  </si>
  <si>
    <t>can't see sprouts- covered in mile-a-min. very few leaves (dead/shriveled)</t>
  </si>
  <si>
    <t>mostly dead, shriveled leaves</t>
  </si>
  <si>
    <t>mostly dead,a few shriveled leaves remaining</t>
  </si>
  <si>
    <t>all dead/dying leaves</t>
  </si>
  <si>
    <t>all dead leaves covered in bittersweet</t>
  </si>
  <si>
    <t>A/D</t>
  </si>
  <si>
    <t>alive and well</t>
  </si>
  <si>
    <t>d</t>
  </si>
  <si>
    <t>very small tree, alive and well, no seeds- got GPS points</t>
  </si>
  <si>
    <t>still dead</t>
  </si>
  <si>
    <t>sparse leaves at top, covered in bittersweet</t>
  </si>
  <si>
    <t>poison ivy- alive- skip</t>
  </si>
  <si>
    <t>Can't</t>
  </si>
  <si>
    <t>dead</t>
  </si>
  <si>
    <t>deer rub- bark stripped in some areas</t>
  </si>
  <si>
    <t xml:space="preserve">lots of bittersweet. </t>
  </si>
  <si>
    <t>small, dead</t>
  </si>
  <si>
    <t>appears dead with just bittersweet growing on it, alive, sparse on top</t>
  </si>
  <si>
    <t>bittersweet growing on trunk, bark rotted, but leaves remain- did not regirdle because bark was rotted</t>
  </si>
  <si>
    <t>DID NOT SEE SECOND 46 NOT SURE WHICH 46 I SAW</t>
  </si>
  <si>
    <t>--</t>
  </si>
  <si>
    <t>no sprouts observed. Alive, but rotting bark</t>
  </si>
  <si>
    <t>dead- covered in bittersweet, cut sprout</t>
  </si>
  <si>
    <t>bittersweet; alive at top</t>
  </si>
  <si>
    <t>broken in half (dead)</t>
  </si>
  <si>
    <t>appears dead, cut sprouts</t>
  </si>
  <si>
    <t>hard to see canopy because of bittersweet. Cut sprouts. Looks like it's dying</t>
  </si>
  <si>
    <t>hard to see- covered in bittersweet, cut sprouts, rotten bark</t>
  </si>
  <si>
    <t>1 sprout without leaves (eaten by  webworms?). Cut sprouts</t>
  </si>
  <si>
    <t>lots of bittersweet obstructing view. 1 sprout- cut</t>
  </si>
  <si>
    <t>lots of bittersweet. 1 sprout, killed, not girdled fully</t>
  </si>
  <si>
    <t>2 sprouts on trunk, 2 others &lt;1ft away. Killed sprouts</t>
  </si>
  <si>
    <t>rotting bark</t>
  </si>
  <si>
    <t>cut sprouts</t>
  </si>
  <si>
    <t>no sprouts on trunk, but 3 &lt;1ft away; cut sprout on trunk</t>
  </si>
  <si>
    <t>2 big sprouts cut</t>
  </si>
  <si>
    <t>3 big sprouts cut</t>
  </si>
  <si>
    <t>cut sprouts, covered in bittersweet</t>
  </si>
  <si>
    <t>no sprouts seen but surrounded by mugwort and some mile a minute; only 2nd girdled- appears to be right on top of the 1st girdle</t>
  </si>
  <si>
    <t>dying- rotted bark. [note: lots of mile-a-min in this area- interior]; only 2nd girdled- cut sprout</t>
  </si>
  <si>
    <t>**can't find**</t>
  </si>
  <si>
    <t>**</t>
  </si>
  <si>
    <t>small, dead, no sprouts- maybe smaller trees don't sprout as much</t>
  </si>
  <si>
    <t>no seeds, some dead branches, but still has leaves</t>
  </si>
  <si>
    <t>bark peeled off- dead (this is the tree near 22-- not the other one with no bark)</t>
  </si>
  <si>
    <t>some sawdust around tree. No sprouts on trunk but large seedlings/sprouts nearby- cut</t>
  </si>
  <si>
    <t>2 dead sprouts (not sure which 28 this is?)</t>
  </si>
  <si>
    <t>lots of bittersweet. Looks like top of it fell over, some one started to girdle- bark rotting</t>
  </si>
  <si>
    <t>no leaves on 8/1, saw dust at base, sprouts at base (clipped/cut)</t>
  </si>
  <si>
    <t>no leaves on 8/1, large sprout also dead, saw dust all around base</t>
  </si>
  <si>
    <t xml:space="preserve">still dead, saw dust around base </t>
  </si>
  <si>
    <t>still dead, lots of vines at base</t>
  </si>
  <si>
    <t>one old sprout (woody-cut)</t>
  </si>
  <si>
    <t xml:space="preserve"> Last updated: 5/15/15 (OZ); 8/10/15 (LD)</t>
  </si>
  <si>
    <t>Sums: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</si>
</sst>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99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0" fillId="0" borderId="0" xfId="0" applyFill="1"/>
    <xf numFmtId="2" fontId="0" fillId="0" borderId="0" xfId="0" applyNumberFormat="1" applyFill="1"/>
    <xf numFmtId="165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165" fontId="0" fillId="0" borderId="1" xfId="0" applyNumberFormat="1" applyFill="1" applyBorder="1"/>
    <xf numFmtId="164" fontId="0" fillId="0" borderId="1" xfId="0" applyNumberFormat="1" applyFill="1" applyBorder="1"/>
    <xf numFmtId="0" fontId="1" fillId="0" borderId="0" xfId="0" applyFont="1" applyFill="1"/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Fill="1" applyBorder="1"/>
    <xf numFmtId="164" fontId="0" fillId="0" borderId="0" xfId="0" applyNumberFormat="1"/>
    <xf numFmtId="164" fontId="1" fillId="0" borderId="1" xfId="0" applyNumberFormat="1" applyFont="1" applyFill="1" applyBorder="1" applyAlignment="1">
      <alignment wrapText="1"/>
    </xf>
    <xf numFmtId="0" fontId="2" fillId="0" borderId="0" xfId="0" applyFont="1" applyFill="1"/>
    <xf numFmtId="0" fontId="0" fillId="0" borderId="0" xfId="0" applyFont="1" applyFill="1"/>
    <xf numFmtId="0" fontId="3" fillId="0" borderId="1" xfId="0" applyFont="1" applyFill="1" applyBorder="1"/>
    <xf numFmtId="0" fontId="0" fillId="0" borderId="1" xfId="0" applyFont="1" applyFill="1" applyBorder="1"/>
    <xf numFmtId="164" fontId="0" fillId="0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165" fontId="0" fillId="0" borderId="1" xfId="0" applyNumberFormat="1" applyFont="1" applyFill="1" applyBorder="1"/>
    <xf numFmtId="0" fontId="3" fillId="0" borderId="2" xfId="0" applyFont="1" applyFill="1" applyBorder="1"/>
    <xf numFmtId="2" fontId="0" fillId="2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/>
    <xf numFmtId="164" fontId="0" fillId="3" borderId="1" xfId="0" applyNumberFormat="1" applyFill="1" applyBorder="1"/>
    <xf numFmtId="0" fontId="0" fillId="3" borderId="1" xfId="0" applyFill="1" applyBorder="1" applyAlignment="1">
      <alignment wrapText="1"/>
    </xf>
    <xf numFmtId="165" fontId="0" fillId="3" borderId="1" xfId="0" applyNumberFormat="1" applyFill="1" applyBorder="1"/>
    <xf numFmtId="0" fontId="0" fillId="3" borderId="2" xfId="0" applyFill="1" applyBorder="1"/>
    <xf numFmtId="0" fontId="0" fillId="4" borderId="1" xfId="0" applyFill="1" applyBorder="1"/>
    <xf numFmtId="2" fontId="0" fillId="4" borderId="1" xfId="0" applyNumberFormat="1" applyFill="1" applyBorder="1"/>
    <xf numFmtId="164" fontId="0" fillId="4" borderId="1" xfId="0" applyNumberFormat="1" applyFill="1" applyBorder="1"/>
    <xf numFmtId="0" fontId="0" fillId="4" borderId="1" xfId="0" applyFill="1" applyBorder="1" applyAlignment="1">
      <alignment wrapText="1"/>
    </xf>
    <xf numFmtId="165" fontId="0" fillId="4" borderId="1" xfId="0" applyNumberFormat="1" applyFill="1" applyBorder="1"/>
    <xf numFmtId="0" fontId="0" fillId="4" borderId="2" xfId="0" applyFill="1" applyBorder="1"/>
    <xf numFmtId="2" fontId="1" fillId="5" borderId="1" xfId="0" applyNumberFormat="1" applyFont="1" applyFill="1" applyBorder="1" applyAlignment="1">
      <alignment wrapText="1"/>
    </xf>
    <xf numFmtId="2" fontId="0" fillId="5" borderId="1" xfId="0" applyNumberFormat="1" applyFill="1" applyBorder="1" applyAlignment="1">
      <alignment wrapText="1"/>
    </xf>
    <xf numFmtId="2" fontId="0" fillId="5" borderId="1" xfId="0" applyNumberFormat="1" applyFill="1" applyBorder="1"/>
    <xf numFmtId="2" fontId="0" fillId="5" borderId="1" xfId="0" applyNumberFormat="1" applyFont="1" applyFill="1" applyBorder="1"/>
    <xf numFmtId="2" fontId="0" fillId="5" borderId="0" xfId="0" applyNumberFormat="1" applyFont="1" applyFill="1"/>
    <xf numFmtId="0" fontId="0" fillId="0" borderId="2" xfId="0" applyFill="1" applyBorder="1" applyAlignment="1">
      <alignment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164" fontId="2" fillId="3" borderId="1" xfId="0" applyNumberFormat="1" applyFont="1" applyFill="1" applyBorder="1"/>
    <xf numFmtId="0" fontId="2" fillId="3" borderId="2" xfId="0" applyFont="1" applyFill="1" applyBorder="1"/>
    <xf numFmtId="0" fontId="0" fillId="2" borderId="1" xfId="0" applyFill="1" applyBorder="1"/>
    <xf numFmtId="0" fontId="0" fillId="2" borderId="0" xfId="0" applyFill="1"/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/>
    <xf numFmtId="0" fontId="2" fillId="0" borderId="1" xfId="0" applyFont="1" applyFill="1" applyBorder="1"/>
    <xf numFmtId="16" fontId="0" fillId="0" borderId="1" xfId="0" applyNumberFormat="1" applyBorder="1"/>
    <xf numFmtId="0" fontId="1" fillId="0" borderId="0" xfId="0" applyFont="1"/>
    <xf numFmtId="0" fontId="1" fillId="4" borderId="1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49" fontId="1" fillId="0" borderId="2" xfId="0" applyNumberFormat="1" applyFont="1" applyBorder="1" applyAlignment="1">
      <alignment horizontal="center" wrapText="1"/>
    </xf>
    <xf numFmtId="0" fontId="0" fillId="0" borderId="2" xfId="0" applyFont="1" applyFill="1" applyBorder="1"/>
    <xf numFmtId="16" fontId="0" fillId="0" borderId="1" xfId="0" applyNumberFormat="1" applyFill="1" applyBorder="1"/>
    <xf numFmtId="14" fontId="0" fillId="0" borderId="1" xfId="0" applyNumberFormat="1" applyFill="1" applyBorder="1"/>
    <xf numFmtId="16" fontId="0" fillId="0" borderId="1" xfId="0" applyNumberFormat="1" applyFont="1" applyFill="1" applyBorder="1"/>
    <xf numFmtId="0" fontId="0" fillId="0" borderId="1" xfId="0" quotePrefix="1" applyBorder="1"/>
    <xf numFmtId="2" fontId="0" fillId="0" borderId="1" xfId="0" applyNumberFormat="1" applyFill="1" applyBorder="1"/>
    <xf numFmtId="2" fontId="0" fillId="0" borderId="3" xfId="0" applyNumberFormat="1" applyFill="1" applyBorder="1"/>
    <xf numFmtId="0" fontId="0" fillId="0" borderId="3" xfId="0" applyBorder="1"/>
    <xf numFmtId="0" fontId="0" fillId="0" borderId="4" xfId="0" applyBorder="1"/>
    <xf numFmtId="2" fontId="0" fillId="5" borderId="4" xfId="0" applyNumberFormat="1" applyFill="1" applyBorder="1"/>
    <xf numFmtId="164" fontId="0" fillId="0" borderId="4" xfId="0" applyNumberFormat="1" applyBorder="1"/>
    <xf numFmtId="0" fontId="0" fillId="0" borderId="5" xfId="0" applyFill="1" applyBorder="1"/>
    <xf numFmtId="165" fontId="0" fillId="0" borderId="4" xfId="0" applyNumberFormat="1" applyFill="1" applyBorder="1"/>
    <xf numFmtId="0" fontId="0" fillId="0" borderId="4" xfId="0" applyFill="1" applyBorder="1"/>
    <xf numFmtId="0" fontId="0" fillId="0" borderId="6" xfId="0" applyBorder="1"/>
    <xf numFmtId="0" fontId="1" fillId="0" borderId="4" xfId="0" applyFont="1" applyBorder="1"/>
    <xf numFmtId="0" fontId="0" fillId="0" borderId="7" xfId="0" applyBorder="1"/>
    <xf numFmtId="0" fontId="0" fillId="0" borderId="3" xfId="0" applyFill="1" applyBorder="1"/>
    <xf numFmtId="164" fontId="0" fillId="0" borderId="3" xfId="0" applyNumberFormat="1" applyBorder="1"/>
    <xf numFmtId="165" fontId="0" fillId="0" borderId="3" xfId="0" applyNumberFormat="1" applyFill="1" applyBorder="1"/>
    <xf numFmtId="0" fontId="1" fillId="0" borderId="3" xfId="0" applyFont="1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7C80"/>
      <color rgb="FFFF5050"/>
      <color rgb="FFFF9933"/>
      <color rgb="FFFF33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81"/>
  <sheetViews>
    <sheetView tabSelected="1" workbookViewId="0">
      <selection activeCell="K74" sqref="K74"/>
    </sheetView>
  </sheetViews>
  <sheetFormatPr defaultRowHeight="15" x14ac:dyDescent="0.25"/>
  <cols>
    <col min="1" max="1" width="6.5703125" customWidth="1"/>
    <col min="2" max="2" width="15.5703125" customWidth="1"/>
    <col min="3" max="3" width="4.28515625" customWidth="1"/>
    <col min="4" max="4" width="8.28515625" style="10" customWidth="1"/>
    <col min="5" max="5" width="8.140625" customWidth="1"/>
    <col min="6" max="6" width="9.7109375" customWidth="1"/>
    <col min="8" max="8" width="3.5703125" style="15" customWidth="1"/>
    <col min="9" max="9" width="8.140625" style="23" customWidth="1"/>
    <col min="10" max="10" width="10.7109375" customWidth="1"/>
    <col min="11" max="11" width="36.140625" customWidth="1"/>
    <col min="12" max="12" width="3.5703125" style="15" customWidth="1"/>
    <col min="13" max="13" width="7.7109375" style="10" customWidth="1"/>
    <col min="14" max="15" width="8.85546875" style="9" customWidth="1"/>
    <col min="16" max="16" width="35.5703125" customWidth="1"/>
    <col min="17" max="17" width="7.5703125" customWidth="1"/>
    <col min="18" max="18" width="6.5703125" style="62" customWidth="1"/>
    <col min="20" max="20" width="90.85546875" customWidth="1"/>
    <col min="22" max="22" width="9.7109375" bestFit="1" customWidth="1"/>
  </cols>
  <sheetData>
    <row r="1" spans="1:103" s="15" customFormat="1" x14ac:dyDescent="0.25">
      <c r="A1" t="s">
        <v>65</v>
      </c>
      <c r="B1"/>
      <c r="C1"/>
      <c r="D1" s="10"/>
      <c r="E1"/>
      <c r="F1"/>
      <c r="G1" t="s">
        <v>6</v>
      </c>
      <c r="I1" s="23"/>
      <c r="J1"/>
      <c r="K1" s="57" t="s">
        <v>123</v>
      </c>
      <c r="M1" s="10"/>
      <c r="N1" s="9"/>
      <c r="O1" s="9"/>
      <c r="P1" t="s">
        <v>198</v>
      </c>
      <c r="Q1"/>
      <c r="R1" s="59"/>
      <c r="S1" s="13"/>
      <c r="T1" s="13"/>
      <c r="U1" s="13"/>
      <c r="V1" s="13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</row>
    <row r="2" spans="1:103" s="18" customFormat="1" ht="58.5" customHeight="1" x14ac:dyDescent="0.25">
      <c r="A2" s="5" t="s">
        <v>60</v>
      </c>
      <c r="B2" s="5" t="s">
        <v>57</v>
      </c>
      <c r="C2" s="5" t="s">
        <v>0</v>
      </c>
      <c r="D2" s="46" t="s">
        <v>54</v>
      </c>
      <c r="E2" s="5" t="s">
        <v>55</v>
      </c>
      <c r="F2" s="5" t="s">
        <v>32</v>
      </c>
      <c r="G2" s="5" t="s">
        <v>10</v>
      </c>
      <c r="I2" s="24" t="s">
        <v>56</v>
      </c>
      <c r="J2" s="6" t="s">
        <v>45</v>
      </c>
      <c r="K2" s="5" t="s">
        <v>3</v>
      </c>
      <c r="M2" s="46" t="s">
        <v>61</v>
      </c>
      <c r="N2" s="6" t="s">
        <v>62</v>
      </c>
      <c r="O2" s="6" t="s">
        <v>64</v>
      </c>
      <c r="P2" s="19" t="s">
        <v>3</v>
      </c>
      <c r="Q2" s="68" t="s">
        <v>115</v>
      </c>
      <c r="R2" s="5" t="s">
        <v>60</v>
      </c>
      <c r="S2" s="6" t="s">
        <v>125</v>
      </c>
      <c r="T2" s="59" t="s">
        <v>3</v>
      </c>
      <c r="U2" s="58" t="s">
        <v>126</v>
      </c>
      <c r="V2" s="65" t="s">
        <v>132</v>
      </c>
    </row>
    <row r="3" spans="1:103" s="15" customFormat="1" ht="32.25" customHeight="1" x14ac:dyDescent="0.25">
      <c r="A3" s="3">
        <v>1</v>
      </c>
      <c r="B3" t="s">
        <v>59</v>
      </c>
      <c r="C3" s="1" t="s">
        <v>1</v>
      </c>
      <c r="D3" s="47">
        <v>25.5</v>
      </c>
      <c r="E3" s="1">
        <v>100</v>
      </c>
      <c r="F3" s="8">
        <v>41720</v>
      </c>
      <c r="G3" s="1" t="s">
        <v>2</v>
      </c>
      <c r="I3" s="7" t="s">
        <v>110</v>
      </c>
      <c r="J3" s="2"/>
      <c r="K3" s="1" t="s">
        <v>53</v>
      </c>
      <c r="M3" s="48">
        <v>20.75</v>
      </c>
      <c r="N3" s="11">
        <v>1.2</v>
      </c>
      <c r="O3" s="4" t="s">
        <v>2</v>
      </c>
      <c r="P3" s="20" t="s">
        <v>63</v>
      </c>
      <c r="Q3" s="20"/>
      <c r="R3" s="5">
        <v>1</v>
      </c>
      <c r="S3" s="14" t="s">
        <v>2</v>
      </c>
      <c r="T3" s="14"/>
      <c r="U3" s="14">
        <v>0</v>
      </c>
      <c r="V3" s="14" t="s">
        <v>110</v>
      </c>
    </row>
    <row r="4" spans="1:103" s="15" customFormat="1" x14ac:dyDescent="0.25">
      <c r="A4" s="40">
        <v>2</v>
      </c>
      <c r="B4" s="40"/>
      <c r="C4" s="40" t="s">
        <v>4</v>
      </c>
      <c r="D4" s="48">
        <v>5</v>
      </c>
      <c r="E4" s="40">
        <v>90</v>
      </c>
      <c r="F4" s="42">
        <v>41720</v>
      </c>
      <c r="G4" s="40" t="s">
        <v>5</v>
      </c>
      <c r="I4" s="42">
        <v>41861</v>
      </c>
      <c r="J4" s="40"/>
      <c r="K4" s="40" t="s">
        <v>7</v>
      </c>
      <c r="M4" s="48"/>
      <c r="N4" s="40"/>
      <c r="O4" s="40"/>
      <c r="P4" s="45" t="s">
        <v>112</v>
      </c>
      <c r="Q4" s="45"/>
      <c r="R4" s="63">
        <v>2</v>
      </c>
      <c r="S4" s="14" t="s">
        <v>11</v>
      </c>
      <c r="T4" s="14" t="s">
        <v>153</v>
      </c>
      <c r="U4" s="14">
        <v>0</v>
      </c>
      <c r="V4" s="70">
        <v>42222</v>
      </c>
    </row>
    <row r="5" spans="1:103" s="15" customFormat="1" x14ac:dyDescent="0.25">
      <c r="A5" s="2">
        <v>3</v>
      </c>
      <c r="B5" s="2" t="s">
        <v>74</v>
      </c>
      <c r="C5" s="2" t="s">
        <v>8</v>
      </c>
      <c r="D5" s="48">
        <v>14</v>
      </c>
      <c r="E5" s="2">
        <v>100</v>
      </c>
      <c r="F5" s="7">
        <v>41720</v>
      </c>
      <c r="G5" s="2" t="s">
        <v>2</v>
      </c>
      <c r="I5" s="7" t="s">
        <v>110</v>
      </c>
      <c r="J5" s="2"/>
      <c r="K5" s="2" t="s">
        <v>13</v>
      </c>
      <c r="M5" s="48">
        <v>12.5</v>
      </c>
      <c r="N5" s="4">
        <v>1.1000000000000001</v>
      </c>
      <c r="O5" s="4" t="s">
        <v>2</v>
      </c>
      <c r="P5" s="20" t="s">
        <v>66</v>
      </c>
      <c r="Q5" s="20"/>
      <c r="R5" s="59">
        <v>3</v>
      </c>
      <c r="S5" s="14" t="s">
        <v>2</v>
      </c>
      <c r="T5" s="14" t="s">
        <v>154</v>
      </c>
      <c r="U5" s="14">
        <v>0</v>
      </c>
      <c r="V5" s="14" t="s">
        <v>110</v>
      </c>
    </row>
    <row r="6" spans="1:103" s="15" customFormat="1" x14ac:dyDescent="0.25">
      <c r="A6" s="2">
        <v>4</v>
      </c>
      <c r="B6" s="2" t="s">
        <v>74</v>
      </c>
      <c r="C6" s="2" t="s">
        <v>8</v>
      </c>
      <c r="D6" s="48">
        <v>33</v>
      </c>
      <c r="E6" s="2">
        <v>100</v>
      </c>
      <c r="F6" s="7">
        <v>41720</v>
      </c>
      <c r="G6" s="2" t="s">
        <v>5</v>
      </c>
      <c r="I6" s="7">
        <v>41861</v>
      </c>
      <c r="J6" s="2"/>
      <c r="K6" s="2" t="s">
        <v>12</v>
      </c>
      <c r="M6" s="48">
        <v>30.25</v>
      </c>
      <c r="N6" s="4">
        <v>1.1000000000000001</v>
      </c>
      <c r="O6" s="4" t="s">
        <v>5</v>
      </c>
      <c r="P6" s="20" t="s">
        <v>67</v>
      </c>
      <c r="Q6" s="20"/>
      <c r="R6" s="59">
        <v>4</v>
      </c>
      <c r="S6" s="14" t="s">
        <v>5</v>
      </c>
      <c r="T6" s="14" t="s">
        <v>128</v>
      </c>
      <c r="U6" s="14">
        <v>0</v>
      </c>
      <c r="V6" s="70">
        <v>42222</v>
      </c>
    </row>
    <row r="7" spans="1:103" s="15" customFormat="1" x14ac:dyDescent="0.25">
      <c r="A7" s="2">
        <v>5</v>
      </c>
      <c r="B7" s="2" t="s">
        <v>74</v>
      </c>
      <c r="C7" s="2" t="s">
        <v>8</v>
      </c>
      <c r="D7" s="48">
        <v>23</v>
      </c>
      <c r="E7" s="2">
        <v>90</v>
      </c>
      <c r="F7" s="7">
        <v>41720</v>
      </c>
      <c r="G7" s="2" t="s">
        <v>11</v>
      </c>
      <c r="I7" s="7">
        <v>41861</v>
      </c>
      <c r="J7" s="2"/>
      <c r="K7" s="2" t="s">
        <v>9</v>
      </c>
      <c r="M7" s="48">
        <v>19</v>
      </c>
      <c r="N7" s="4">
        <v>1.2</v>
      </c>
      <c r="O7" s="4" t="s">
        <v>5</v>
      </c>
      <c r="P7" s="20" t="s">
        <v>67</v>
      </c>
      <c r="Q7" s="20"/>
      <c r="R7" s="59">
        <v>5</v>
      </c>
      <c r="S7" s="14" t="s">
        <v>5</v>
      </c>
      <c r="T7" s="14" t="s">
        <v>129</v>
      </c>
      <c r="U7" s="14">
        <v>2</v>
      </c>
      <c r="V7" s="70">
        <v>42222</v>
      </c>
    </row>
    <row r="8" spans="1:103" s="15" customFormat="1" x14ac:dyDescent="0.25">
      <c r="A8" s="2">
        <v>6</v>
      </c>
      <c r="B8" s="2" t="s">
        <v>74</v>
      </c>
      <c r="C8" s="2" t="s">
        <v>1</v>
      </c>
      <c r="D8" s="48">
        <v>41</v>
      </c>
      <c r="E8" s="2">
        <v>100</v>
      </c>
      <c r="F8" s="7">
        <v>41720</v>
      </c>
      <c r="G8" s="2" t="s">
        <v>11</v>
      </c>
      <c r="I8" s="7">
        <v>41861</v>
      </c>
      <c r="J8" s="2"/>
      <c r="K8" s="2" t="s">
        <v>15</v>
      </c>
      <c r="M8" s="48">
        <v>26.5</v>
      </c>
      <c r="N8" s="11">
        <f>D8/M8</f>
        <v>1.5471698113207548</v>
      </c>
      <c r="O8" s="4" t="s">
        <v>2</v>
      </c>
      <c r="P8" s="20" t="s">
        <v>72</v>
      </c>
      <c r="Q8" s="20"/>
      <c r="R8" s="59">
        <v>6</v>
      </c>
      <c r="S8" s="14" t="s">
        <v>5</v>
      </c>
      <c r="T8" s="14" t="s">
        <v>155</v>
      </c>
      <c r="U8" s="14">
        <v>0</v>
      </c>
      <c r="V8" s="70">
        <v>42222</v>
      </c>
    </row>
    <row r="9" spans="1:103" s="15" customFormat="1" ht="27" customHeight="1" x14ac:dyDescent="0.25">
      <c r="A9" s="40">
        <v>7</v>
      </c>
      <c r="B9" s="40"/>
      <c r="C9" s="40" t="s">
        <v>1</v>
      </c>
      <c r="D9" s="41">
        <v>31.5</v>
      </c>
      <c r="E9" s="40">
        <v>100</v>
      </c>
      <c r="F9" s="42">
        <v>41720</v>
      </c>
      <c r="G9" s="40" t="s">
        <v>2</v>
      </c>
      <c r="I9" s="42" t="s">
        <v>110</v>
      </c>
      <c r="J9" s="40"/>
      <c r="K9" s="43" t="s">
        <v>46</v>
      </c>
      <c r="M9" s="41"/>
      <c r="N9" s="44"/>
      <c r="O9" s="40"/>
      <c r="P9" s="45" t="s">
        <v>112</v>
      </c>
      <c r="Q9" s="45"/>
      <c r="R9" s="63">
        <v>7</v>
      </c>
      <c r="S9" s="14" t="s">
        <v>11</v>
      </c>
      <c r="T9" s="14" t="s">
        <v>156</v>
      </c>
      <c r="U9" s="14">
        <v>0</v>
      </c>
      <c r="V9" s="14" t="s">
        <v>157</v>
      </c>
    </row>
    <row r="10" spans="1:103" s="15" customFormat="1" x14ac:dyDescent="0.25">
      <c r="A10" s="2">
        <v>8</v>
      </c>
      <c r="B10" s="13" t="s">
        <v>74</v>
      </c>
      <c r="C10" s="2" t="s">
        <v>8</v>
      </c>
      <c r="D10" s="48">
        <v>17</v>
      </c>
      <c r="E10" s="2">
        <v>100</v>
      </c>
      <c r="F10" s="7">
        <v>41720</v>
      </c>
      <c r="G10" s="2" t="s">
        <v>2</v>
      </c>
      <c r="I10" s="7" t="s">
        <v>110</v>
      </c>
      <c r="J10" s="2"/>
      <c r="K10" s="2" t="s">
        <v>14</v>
      </c>
      <c r="M10" s="48">
        <v>14.75</v>
      </c>
      <c r="N10" s="11">
        <f t="shared" ref="N10:N72" si="0">D10/M10</f>
        <v>1.152542372881356</v>
      </c>
      <c r="O10" s="4" t="s">
        <v>2</v>
      </c>
      <c r="P10" s="20"/>
      <c r="Q10" s="20"/>
      <c r="R10" s="59">
        <v>8</v>
      </c>
      <c r="S10" s="14" t="s">
        <v>2</v>
      </c>
      <c r="T10" s="14" t="s">
        <v>158</v>
      </c>
      <c r="U10" s="14">
        <v>0</v>
      </c>
      <c r="V10" s="14" t="s">
        <v>110</v>
      </c>
    </row>
    <row r="11" spans="1:103" s="15" customFormat="1" x14ac:dyDescent="0.25">
      <c r="A11" s="40">
        <v>9</v>
      </c>
      <c r="B11" s="40"/>
      <c r="C11" s="40" t="s">
        <v>8</v>
      </c>
      <c r="D11" s="41">
        <v>9</v>
      </c>
      <c r="E11" s="40">
        <v>100</v>
      </c>
      <c r="F11" s="42">
        <v>41720</v>
      </c>
      <c r="G11" s="40" t="s">
        <v>2</v>
      </c>
      <c r="I11" s="42" t="s">
        <v>110</v>
      </c>
      <c r="J11" s="40"/>
      <c r="K11" s="40"/>
      <c r="M11" s="41"/>
      <c r="N11" s="44"/>
      <c r="O11" s="40"/>
      <c r="P11" s="45" t="s">
        <v>112</v>
      </c>
      <c r="Q11" s="45"/>
      <c r="R11" s="63">
        <v>9</v>
      </c>
      <c r="S11" s="14" t="s">
        <v>5</v>
      </c>
      <c r="T11" s="14" t="s">
        <v>159</v>
      </c>
      <c r="U11" s="14">
        <v>0</v>
      </c>
      <c r="V11" s="14" t="s">
        <v>110</v>
      </c>
    </row>
    <row r="12" spans="1:103" s="15" customFormat="1" x14ac:dyDescent="0.25">
      <c r="A12" s="2">
        <v>10</v>
      </c>
      <c r="B12" s="2" t="s">
        <v>75</v>
      </c>
      <c r="C12" s="2" t="s">
        <v>1</v>
      </c>
      <c r="D12" s="48">
        <v>25</v>
      </c>
      <c r="E12" s="2">
        <v>100</v>
      </c>
      <c r="F12" s="7">
        <v>41720</v>
      </c>
      <c r="G12" s="2" t="s">
        <v>11</v>
      </c>
      <c r="I12" s="7">
        <v>41861</v>
      </c>
      <c r="J12" s="2"/>
      <c r="K12" s="2" t="s">
        <v>47</v>
      </c>
      <c r="M12" s="48">
        <v>21.75</v>
      </c>
      <c r="N12" s="11">
        <f t="shared" si="0"/>
        <v>1.1494252873563218</v>
      </c>
      <c r="O12" s="4" t="s">
        <v>5</v>
      </c>
      <c r="P12" s="20" t="s">
        <v>73</v>
      </c>
      <c r="Q12" s="20"/>
      <c r="R12" s="59">
        <v>10</v>
      </c>
      <c r="S12" s="14" t="s">
        <v>11</v>
      </c>
      <c r="T12" s="14" t="s">
        <v>160</v>
      </c>
      <c r="U12" s="14">
        <v>0</v>
      </c>
      <c r="V12" s="70">
        <v>42217</v>
      </c>
    </row>
    <row r="13" spans="1:103" s="15" customFormat="1" x14ac:dyDescent="0.25">
      <c r="A13" s="2">
        <v>11</v>
      </c>
      <c r="B13" s="13" t="s">
        <v>75</v>
      </c>
      <c r="C13" s="2" t="s">
        <v>8</v>
      </c>
      <c r="D13" s="48">
        <v>18</v>
      </c>
      <c r="E13" s="2">
        <v>90</v>
      </c>
      <c r="F13" s="7">
        <v>41720</v>
      </c>
      <c r="G13" s="2" t="s">
        <v>11</v>
      </c>
      <c r="I13" s="7">
        <v>41861</v>
      </c>
      <c r="J13" s="2"/>
      <c r="K13" s="2"/>
      <c r="M13" s="48">
        <v>15.25</v>
      </c>
      <c r="N13" s="11">
        <f t="shared" si="0"/>
        <v>1.180327868852459</v>
      </c>
      <c r="O13" s="4"/>
      <c r="P13" s="20"/>
      <c r="Q13" s="20"/>
      <c r="R13" s="59">
        <v>11</v>
      </c>
      <c r="S13" s="14" t="s">
        <v>5</v>
      </c>
      <c r="T13" s="14" t="s">
        <v>130</v>
      </c>
      <c r="U13" s="14">
        <v>0</v>
      </c>
      <c r="V13" s="70">
        <v>42217</v>
      </c>
    </row>
    <row r="14" spans="1:103" s="15" customFormat="1" x14ac:dyDescent="0.25">
      <c r="A14" s="2">
        <v>12</v>
      </c>
      <c r="B14" s="3" t="s">
        <v>109</v>
      </c>
      <c r="C14" s="2" t="s">
        <v>1</v>
      </c>
      <c r="D14" s="48">
        <v>56</v>
      </c>
      <c r="E14" s="2">
        <v>90</v>
      </c>
      <c r="F14" s="7">
        <v>41720</v>
      </c>
      <c r="G14" s="2" t="s">
        <v>11</v>
      </c>
      <c r="I14" s="7">
        <v>41831</v>
      </c>
      <c r="J14" s="2"/>
      <c r="K14" s="2" t="s">
        <v>48</v>
      </c>
      <c r="M14" s="48">
        <v>36</v>
      </c>
      <c r="N14" s="11">
        <f t="shared" si="0"/>
        <v>1.5555555555555556</v>
      </c>
      <c r="O14" s="4" t="s">
        <v>5</v>
      </c>
      <c r="P14" s="20" t="s">
        <v>68</v>
      </c>
      <c r="Q14" s="20"/>
      <c r="R14" s="59">
        <v>12</v>
      </c>
      <c r="S14" s="14" t="s">
        <v>11</v>
      </c>
      <c r="T14" s="14" t="s">
        <v>131</v>
      </c>
      <c r="U14" s="14">
        <v>0</v>
      </c>
      <c r="V14" s="70">
        <v>42217</v>
      </c>
    </row>
    <row r="15" spans="1:103" s="15" customFormat="1" x14ac:dyDescent="0.25">
      <c r="A15" s="2">
        <v>13</v>
      </c>
      <c r="B15" s="2" t="s">
        <v>58</v>
      </c>
      <c r="C15" s="2" t="s">
        <v>1</v>
      </c>
      <c r="D15" s="48">
        <v>31</v>
      </c>
      <c r="E15" s="2">
        <v>100</v>
      </c>
      <c r="F15" s="7">
        <v>41720</v>
      </c>
      <c r="G15" s="2" t="s">
        <v>11</v>
      </c>
      <c r="I15" s="7">
        <v>41831</v>
      </c>
      <c r="J15" s="2">
        <v>10</v>
      </c>
      <c r="K15" s="2" t="s">
        <v>48</v>
      </c>
      <c r="M15" s="48">
        <v>31.25</v>
      </c>
      <c r="N15" s="11">
        <f>D15/M15</f>
        <v>0.99199999999999999</v>
      </c>
      <c r="O15" s="4" t="s">
        <v>5</v>
      </c>
      <c r="P15" s="20"/>
      <c r="Q15" s="20"/>
      <c r="R15" s="59">
        <v>13</v>
      </c>
      <c r="S15" s="14" t="s">
        <v>11</v>
      </c>
      <c r="T15" s="14" t="s">
        <v>133</v>
      </c>
      <c r="U15" s="14">
        <v>1</v>
      </c>
      <c r="V15" s="71">
        <v>42208</v>
      </c>
    </row>
    <row r="16" spans="1:103" s="26" customFormat="1" ht="33.75" customHeight="1" x14ac:dyDescent="0.25">
      <c r="A16" s="27">
        <v>14</v>
      </c>
      <c r="B16" s="28" t="s">
        <v>113</v>
      </c>
      <c r="C16" s="28" t="s">
        <v>1</v>
      </c>
      <c r="D16" s="49">
        <v>2.75</v>
      </c>
      <c r="E16" s="28">
        <v>100</v>
      </c>
      <c r="F16" s="29">
        <v>41831</v>
      </c>
      <c r="G16" s="28"/>
      <c r="I16" s="29"/>
      <c r="J16" s="28"/>
      <c r="K16" s="30" t="s">
        <v>33</v>
      </c>
      <c r="M16" s="49">
        <v>26.25</v>
      </c>
      <c r="N16" s="31">
        <f>D16/M16</f>
        <v>0.10476190476190476</v>
      </c>
      <c r="O16" s="28" t="s">
        <v>11</v>
      </c>
      <c r="P16" s="32" t="s">
        <v>124</v>
      </c>
      <c r="Q16" s="69"/>
      <c r="R16" s="64">
        <v>14</v>
      </c>
      <c r="S16" s="28" t="s">
        <v>11</v>
      </c>
      <c r="T16" s="28" t="s">
        <v>183</v>
      </c>
      <c r="U16" s="28">
        <v>0</v>
      </c>
      <c r="V16" s="72">
        <v>42217</v>
      </c>
    </row>
    <row r="17" spans="1:22" s="26" customFormat="1" ht="30" x14ac:dyDescent="0.25">
      <c r="A17" s="27">
        <v>15</v>
      </c>
      <c r="B17" s="28" t="s">
        <v>114</v>
      </c>
      <c r="C17" s="28" t="s">
        <v>21</v>
      </c>
      <c r="D17" s="50">
        <v>1.75</v>
      </c>
      <c r="E17" s="28">
        <v>90</v>
      </c>
      <c r="F17" s="29">
        <v>41831</v>
      </c>
      <c r="G17" s="28"/>
      <c r="I17" s="29"/>
      <c r="J17" s="28"/>
      <c r="K17" s="30" t="s">
        <v>33</v>
      </c>
      <c r="M17" s="49">
        <v>15.25</v>
      </c>
      <c r="N17" s="31">
        <f>D17/M17</f>
        <v>0.11475409836065574</v>
      </c>
      <c r="O17" s="28" t="s">
        <v>11</v>
      </c>
      <c r="P17" s="32" t="s">
        <v>124</v>
      </c>
      <c r="Q17" s="69"/>
      <c r="R17" s="64">
        <v>15</v>
      </c>
      <c r="S17" s="28" t="s">
        <v>150</v>
      </c>
      <c r="T17" s="28" t="s">
        <v>184</v>
      </c>
      <c r="U17" s="28">
        <v>1</v>
      </c>
      <c r="V17" s="72">
        <v>42217</v>
      </c>
    </row>
    <row r="18" spans="1:22" s="15" customFormat="1" x14ac:dyDescent="0.25">
      <c r="A18" s="14">
        <v>16</v>
      </c>
      <c r="B18" s="14" t="s">
        <v>88</v>
      </c>
      <c r="C18" s="14" t="s">
        <v>8</v>
      </c>
      <c r="D18" s="74">
        <v>10.5</v>
      </c>
      <c r="E18" s="14">
        <v>100</v>
      </c>
      <c r="F18" s="17">
        <v>41720</v>
      </c>
      <c r="G18" s="14" t="s">
        <v>11</v>
      </c>
      <c r="I18" s="17">
        <v>41831</v>
      </c>
      <c r="J18" s="14">
        <v>7</v>
      </c>
      <c r="K18" s="14" t="s">
        <v>37</v>
      </c>
      <c r="M18" s="74">
        <v>8.5</v>
      </c>
      <c r="N18" s="16">
        <f t="shared" si="0"/>
        <v>1.2352941176470589</v>
      </c>
      <c r="O18" s="14" t="s">
        <v>2</v>
      </c>
      <c r="P18" s="22" t="s">
        <v>66</v>
      </c>
      <c r="Q18" s="22"/>
      <c r="R18" s="65">
        <v>16</v>
      </c>
      <c r="S18" s="14" t="s">
        <v>2</v>
      </c>
      <c r="T18" s="14" t="s">
        <v>134</v>
      </c>
      <c r="U18" s="14">
        <v>0</v>
      </c>
      <c r="V18" s="14" t="s">
        <v>110</v>
      </c>
    </row>
    <row r="19" spans="1:22" s="15" customFormat="1" x14ac:dyDescent="0.25">
      <c r="A19" s="2">
        <v>17</v>
      </c>
      <c r="B19" s="2" t="s">
        <v>88</v>
      </c>
      <c r="C19" s="2" t="s">
        <v>8</v>
      </c>
      <c r="D19" s="48">
        <v>13.5</v>
      </c>
      <c r="E19" s="2">
        <v>100</v>
      </c>
      <c r="F19" s="7">
        <v>41720</v>
      </c>
      <c r="G19" s="14" t="s">
        <v>11</v>
      </c>
      <c r="I19" s="7">
        <v>41831</v>
      </c>
      <c r="J19" s="14">
        <v>0</v>
      </c>
      <c r="K19" s="2"/>
      <c r="M19" s="48">
        <v>11.75</v>
      </c>
      <c r="N19" s="11">
        <f t="shared" si="0"/>
        <v>1.1489361702127661</v>
      </c>
      <c r="O19" s="4" t="s">
        <v>5</v>
      </c>
      <c r="P19" s="20" t="s">
        <v>81</v>
      </c>
      <c r="Q19" s="20"/>
      <c r="R19" s="59">
        <v>17</v>
      </c>
      <c r="S19" s="14" t="s">
        <v>2</v>
      </c>
      <c r="T19" s="14" t="s">
        <v>135</v>
      </c>
      <c r="U19" s="14">
        <v>0</v>
      </c>
      <c r="V19" s="14" t="s">
        <v>110</v>
      </c>
    </row>
    <row r="20" spans="1:22" s="15" customFormat="1" x14ac:dyDescent="0.25">
      <c r="A20" s="40">
        <v>18</v>
      </c>
      <c r="B20" s="40"/>
      <c r="C20" s="40" t="s">
        <v>8</v>
      </c>
      <c r="D20" s="41">
        <v>4.5</v>
      </c>
      <c r="E20" s="40">
        <v>90</v>
      </c>
      <c r="F20" s="42">
        <v>41720</v>
      </c>
      <c r="G20" s="40"/>
      <c r="I20" s="42" t="s">
        <v>110</v>
      </c>
      <c r="J20" s="40"/>
      <c r="K20" s="40"/>
      <c r="M20" s="41"/>
      <c r="N20" s="44"/>
      <c r="O20" s="40"/>
      <c r="P20" s="45" t="s">
        <v>112</v>
      </c>
      <c r="Q20" s="45"/>
      <c r="R20" s="63">
        <v>18</v>
      </c>
      <c r="S20" s="14" t="s">
        <v>2</v>
      </c>
      <c r="T20" s="14" t="s">
        <v>185</v>
      </c>
      <c r="U20" s="14" t="s">
        <v>186</v>
      </c>
      <c r="V20" s="14" t="s">
        <v>110</v>
      </c>
    </row>
    <row r="21" spans="1:22" s="15" customFormat="1" x14ac:dyDescent="0.25">
      <c r="A21" s="2">
        <v>19</v>
      </c>
      <c r="B21" s="2" t="s">
        <v>88</v>
      </c>
      <c r="C21" s="2" t="s">
        <v>8</v>
      </c>
      <c r="D21" s="48">
        <v>7</v>
      </c>
      <c r="E21" s="2">
        <v>90</v>
      </c>
      <c r="F21" s="7">
        <v>41720</v>
      </c>
      <c r="G21" s="2"/>
      <c r="I21" s="7" t="s">
        <v>110</v>
      </c>
      <c r="J21" s="2"/>
      <c r="K21" s="2" t="s">
        <v>17</v>
      </c>
      <c r="M21" s="48">
        <v>5.25</v>
      </c>
      <c r="N21" s="11">
        <f t="shared" si="0"/>
        <v>1.3333333333333333</v>
      </c>
      <c r="O21" s="4" t="s">
        <v>5</v>
      </c>
      <c r="P21" s="20" t="s">
        <v>76</v>
      </c>
      <c r="Q21" s="20"/>
      <c r="R21" s="59">
        <v>19</v>
      </c>
      <c r="S21" s="14" t="s">
        <v>2</v>
      </c>
      <c r="T21" s="14"/>
      <c r="U21" s="14">
        <v>0</v>
      </c>
      <c r="V21" s="14" t="s">
        <v>110</v>
      </c>
    </row>
    <row r="22" spans="1:22" s="15" customFormat="1" x14ac:dyDescent="0.25">
      <c r="A22" s="40">
        <v>20</v>
      </c>
      <c r="B22" s="40"/>
      <c r="C22" s="40" t="s">
        <v>8</v>
      </c>
      <c r="D22" s="41">
        <v>7.25</v>
      </c>
      <c r="E22" s="40">
        <v>90</v>
      </c>
      <c r="F22" s="42">
        <v>41720</v>
      </c>
      <c r="G22" s="40" t="s">
        <v>11</v>
      </c>
      <c r="I22" s="42" t="s">
        <v>110</v>
      </c>
      <c r="J22" s="40"/>
      <c r="K22" s="40"/>
      <c r="M22" s="41"/>
      <c r="N22" s="44"/>
      <c r="O22" s="40"/>
      <c r="P22" s="45" t="s">
        <v>112</v>
      </c>
      <c r="Q22" s="45"/>
      <c r="R22" s="63">
        <v>20</v>
      </c>
      <c r="S22" s="14" t="s">
        <v>2</v>
      </c>
      <c r="T22" s="14" t="s">
        <v>187</v>
      </c>
      <c r="U22" s="14">
        <v>0</v>
      </c>
      <c r="V22" s="14" t="s">
        <v>110</v>
      </c>
    </row>
    <row r="23" spans="1:22" s="15" customFormat="1" x14ac:dyDescent="0.25">
      <c r="A23" s="40">
        <v>21</v>
      </c>
      <c r="B23" s="40"/>
      <c r="C23" s="40" t="s">
        <v>8</v>
      </c>
      <c r="D23" s="41">
        <v>9.75</v>
      </c>
      <c r="E23" s="40">
        <v>100</v>
      </c>
      <c r="F23" s="42">
        <v>41720</v>
      </c>
      <c r="G23" s="40" t="s">
        <v>2</v>
      </c>
      <c r="I23" s="42" t="s">
        <v>110</v>
      </c>
      <c r="J23" s="40"/>
      <c r="K23" s="40" t="s">
        <v>17</v>
      </c>
      <c r="M23" s="41"/>
      <c r="N23" s="44"/>
      <c r="O23" s="40"/>
      <c r="P23" s="45" t="s">
        <v>112</v>
      </c>
      <c r="Q23" s="45"/>
      <c r="R23" s="63">
        <v>21</v>
      </c>
      <c r="S23" s="14" t="s">
        <v>2</v>
      </c>
      <c r="T23" s="14" t="s">
        <v>161</v>
      </c>
      <c r="U23" s="14">
        <v>0</v>
      </c>
      <c r="V23" s="14" t="s">
        <v>110</v>
      </c>
    </row>
    <row r="24" spans="1:22" s="15" customFormat="1" x14ac:dyDescent="0.25">
      <c r="A24" s="2">
        <v>22</v>
      </c>
      <c r="B24" s="2" t="s">
        <v>89</v>
      </c>
      <c r="C24" s="2" t="s">
        <v>1</v>
      </c>
      <c r="D24" s="48">
        <v>35.5</v>
      </c>
      <c r="E24" s="2">
        <v>100</v>
      </c>
      <c r="F24" s="7">
        <v>41720</v>
      </c>
      <c r="G24" s="2" t="s">
        <v>5</v>
      </c>
      <c r="I24" s="7">
        <v>41862</v>
      </c>
      <c r="J24" s="2"/>
      <c r="K24" s="2" t="s">
        <v>19</v>
      </c>
      <c r="M24" s="48">
        <v>31.25</v>
      </c>
      <c r="N24" s="11">
        <f t="shared" si="0"/>
        <v>1.1359999999999999</v>
      </c>
      <c r="O24" s="4" t="s">
        <v>2</v>
      </c>
      <c r="P24" s="20"/>
      <c r="Q24" s="20"/>
      <c r="R24" s="59">
        <v>22</v>
      </c>
      <c r="S24" s="14" t="s">
        <v>5</v>
      </c>
      <c r="T24" s="14" t="s">
        <v>188</v>
      </c>
      <c r="U24" s="14">
        <v>0</v>
      </c>
      <c r="V24" s="70">
        <v>42217</v>
      </c>
    </row>
    <row r="25" spans="1:22" s="15" customFormat="1" x14ac:dyDescent="0.25">
      <c r="A25" s="40">
        <v>23</v>
      </c>
      <c r="B25" s="40"/>
      <c r="C25" s="40" t="s">
        <v>1</v>
      </c>
      <c r="D25" s="41">
        <v>51</v>
      </c>
      <c r="E25" s="40">
        <v>90</v>
      </c>
      <c r="F25" s="42">
        <v>41720</v>
      </c>
      <c r="G25" s="40" t="s">
        <v>2</v>
      </c>
      <c r="I25" s="42" t="s">
        <v>110</v>
      </c>
      <c r="J25" s="40"/>
      <c r="K25" s="40"/>
      <c r="M25" s="41"/>
      <c r="N25" s="44"/>
      <c r="O25" s="40"/>
      <c r="P25" s="45" t="s">
        <v>112</v>
      </c>
      <c r="Q25" s="45"/>
      <c r="R25" s="63">
        <v>23</v>
      </c>
      <c r="S25" s="14" t="s">
        <v>2</v>
      </c>
      <c r="T25" s="14" t="s">
        <v>189</v>
      </c>
      <c r="U25" s="14">
        <v>0</v>
      </c>
      <c r="V25" s="14" t="s">
        <v>110</v>
      </c>
    </row>
    <row r="26" spans="1:22" s="15" customFormat="1" x14ac:dyDescent="0.25">
      <c r="A26" s="2">
        <v>24</v>
      </c>
      <c r="B26" s="2" t="s">
        <v>89</v>
      </c>
      <c r="C26" s="2" t="s">
        <v>4</v>
      </c>
      <c r="D26" s="48">
        <v>21</v>
      </c>
      <c r="E26" s="2">
        <v>100</v>
      </c>
      <c r="F26" s="7">
        <v>41720</v>
      </c>
      <c r="G26" s="2" t="s">
        <v>2</v>
      </c>
      <c r="I26" s="7" t="s">
        <v>110</v>
      </c>
      <c r="J26" s="2">
        <v>1</v>
      </c>
      <c r="K26" s="2" t="s">
        <v>49</v>
      </c>
      <c r="M26" s="48">
        <v>18.25</v>
      </c>
      <c r="N26" s="11">
        <f t="shared" si="0"/>
        <v>1.1506849315068493</v>
      </c>
      <c r="O26" s="4" t="s">
        <v>2</v>
      </c>
      <c r="P26" s="20"/>
      <c r="Q26" s="20"/>
      <c r="R26" s="59">
        <v>24</v>
      </c>
      <c r="S26" s="14" t="s">
        <v>2</v>
      </c>
      <c r="T26" s="14"/>
      <c r="U26" s="14">
        <v>0</v>
      </c>
      <c r="V26" s="14" t="s">
        <v>110</v>
      </c>
    </row>
    <row r="27" spans="1:22" s="15" customFormat="1" x14ac:dyDescent="0.25">
      <c r="A27" s="2">
        <v>25</v>
      </c>
      <c r="B27" s="2" t="s">
        <v>89</v>
      </c>
      <c r="C27" s="2" t="s">
        <v>4</v>
      </c>
      <c r="D27" s="48">
        <v>14</v>
      </c>
      <c r="E27" s="2">
        <v>100</v>
      </c>
      <c r="F27" s="7">
        <v>41720</v>
      </c>
      <c r="G27" s="2" t="s">
        <v>2</v>
      </c>
      <c r="I27" s="7" t="s">
        <v>110</v>
      </c>
      <c r="J27" s="2"/>
      <c r="K27" s="2"/>
      <c r="M27" s="48">
        <v>11.75</v>
      </c>
      <c r="N27" s="11">
        <f t="shared" si="0"/>
        <v>1.1914893617021276</v>
      </c>
      <c r="O27" s="4" t="s">
        <v>2</v>
      </c>
      <c r="P27" s="20"/>
      <c r="Q27" s="20"/>
      <c r="R27" s="59">
        <v>25</v>
      </c>
      <c r="S27" s="14" t="s">
        <v>2</v>
      </c>
      <c r="T27" s="14" t="s">
        <v>37</v>
      </c>
      <c r="U27" s="14">
        <v>0</v>
      </c>
      <c r="V27" s="14" t="s">
        <v>110</v>
      </c>
    </row>
    <row r="28" spans="1:22" s="15" customFormat="1" x14ac:dyDescent="0.25">
      <c r="A28" s="2">
        <v>26</v>
      </c>
      <c r="B28" s="2" t="s">
        <v>89</v>
      </c>
      <c r="C28" s="2" t="s">
        <v>8</v>
      </c>
      <c r="D28" s="48">
        <v>26.5</v>
      </c>
      <c r="E28" s="2">
        <v>100</v>
      </c>
      <c r="F28" s="7">
        <v>41720</v>
      </c>
      <c r="G28" s="2" t="s">
        <v>5</v>
      </c>
      <c r="I28" s="7">
        <v>41831</v>
      </c>
      <c r="J28" s="2">
        <v>23</v>
      </c>
      <c r="K28" s="2" t="s">
        <v>18</v>
      </c>
      <c r="M28" s="48">
        <v>23.75</v>
      </c>
      <c r="N28" s="11">
        <f t="shared" si="0"/>
        <v>1.1157894736842104</v>
      </c>
      <c r="O28" s="4" t="s">
        <v>2</v>
      </c>
      <c r="P28" s="20"/>
      <c r="Q28" s="20"/>
      <c r="R28" s="59">
        <v>26</v>
      </c>
      <c r="S28" s="14" t="s">
        <v>2</v>
      </c>
      <c r="T28" s="14" t="s">
        <v>190</v>
      </c>
      <c r="U28" s="14">
        <v>0</v>
      </c>
      <c r="V28" s="14" t="s">
        <v>110</v>
      </c>
    </row>
    <row r="29" spans="1:22" s="15" customFormat="1" x14ac:dyDescent="0.25">
      <c r="A29" s="14">
        <v>27</v>
      </c>
      <c r="B29" s="14" t="s">
        <v>89</v>
      </c>
      <c r="C29" s="14" t="s">
        <v>8</v>
      </c>
      <c r="D29" s="48">
        <v>9.5</v>
      </c>
      <c r="E29" s="14">
        <v>100</v>
      </c>
      <c r="F29" s="17">
        <v>41720</v>
      </c>
      <c r="G29" s="14" t="s">
        <v>11</v>
      </c>
      <c r="I29" s="17">
        <v>41862</v>
      </c>
      <c r="J29" s="14"/>
      <c r="K29" s="14"/>
      <c r="M29" s="48">
        <v>8.5</v>
      </c>
      <c r="N29" s="16">
        <f t="shared" si="0"/>
        <v>1.1176470588235294</v>
      </c>
      <c r="O29" s="14" t="s">
        <v>2</v>
      </c>
      <c r="P29" s="22"/>
      <c r="Q29" s="22"/>
      <c r="R29" s="65">
        <v>27</v>
      </c>
      <c r="S29" s="14" t="s">
        <v>2</v>
      </c>
      <c r="T29" s="14" t="s">
        <v>174</v>
      </c>
      <c r="U29" s="14">
        <v>2</v>
      </c>
      <c r="V29" s="14" t="s">
        <v>110</v>
      </c>
    </row>
    <row r="30" spans="1:22" s="15" customFormat="1" x14ac:dyDescent="0.25">
      <c r="A30" s="14">
        <v>28</v>
      </c>
      <c r="B30" s="13" t="s">
        <v>89</v>
      </c>
      <c r="C30" s="14" t="s">
        <v>8</v>
      </c>
      <c r="D30" s="48">
        <v>6.5</v>
      </c>
      <c r="E30" s="14">
        <v>100</v>
      </c>
      <c r="F30" s="17">
        <v>41720</v>
      </c>
      <c r="G30" s="14" t="s">
        <v>2</v>
      </c>
      <c r="I30" s="17" t="s">
        <v>110</v>
      </c>
      <c r="J30" s="14"/>
      <c r="K30" s="14"/>
      <c r="M30" s="48">
        <v>5</v>
      </c>
      <c r="N30" s="16">
        <f>D30/M30</f>
        <v>1.3</v>
      </c>
      <c r="O30" s="14" t="s">
        <v>2</v>
      </c>
      <c r="P30" s="22"/>
      <c r="Q30" s="22"/>
      <c r="R30" s="65">
        <v>28</v>
      </c>
      <c r="S30" s="14" t="s">
        <v>2</v>
      </c>
      <c r="T30" s="14" t="s">
        <v>191</v>
      </c>
      <c r="U30" s="14">
        <v>2</v>
      </c>
      <c r="V30" s="14" t="s">
        <v>110</v>
      </c>
    </row>
    <row r="31" spans="1:22" s="15" customFormat="1" ht="30" x14ac:dyDescent="0.25">
      <c r="A31" s="2" t="s">
        <v>77</v>
      </c>
      <c r="B31" s="2" t="s">
        <v>90</v>
      </c>
      <c r="C31" s="2" t="s">
        <v>1</v>
      </c>
      <c r="D31" s="48">
        <v>51</v>
      </c>
      <c r="E31" s="2">
        <v>100</v>
      </c>
      <c r="F31" s="7">
        <v>41720</v>
      </c>
      <c r="G31" s="2" t="s">
        <v>2</v>
      </c>
      <c r="I31" s="7" t="s">
        <v>110</v>
      </c>
      <c r="J31" s="2"/>
      <c r="K31" s="2" t="s">
        <v>20</v>
      </c>
      <c r="M31" s="48">
        <v>45.25</v>
      </c>
      <c r="N31" s="11">
        <f>D31/M31</f>
        <v>1.1270718232044199</v>
      </c>
      <c r="O31" s="4" t="s">
        <v>2</v>
      </c>
      <c r="P31" s="21" t="s">
        <v>111</v>
      </c>
      <c r="Q31" s="20"/>
      <c r="R31" s="59" t="s">
        <v>77</v>
      </c>
      <c r="S31" s="14" t="s">
        <v>2</v>
      </c>
      <c r="T31" s="14"/>
      <c r="U31" s="14">
        <v>0</v>
      </c>
      <c r="V31" s="14" t="s">
        <v>110</v>
      </c>
    </row>
    <row r="32" spans="1:22" s="15" customFormat="1" x14ac:dyDescent="0.25">
      <c r="A32" s="2">
        <v>29</v>
      </c>
      <c r="B32" s="2" t="s">
        <v>91</v>
      </c>
      <c r="C32" s="2" t="s">
        <v>21</v>
      </c>
      <c r="D32" s="48">
        <v>25</v>
      </c>
      <c r="E32" s="2">
        <v>90</v>
      </c>
      <c r="F32" s="7">
        <v>41720</v>
      </c>
      <c r="G32" s="2" t="s">
        <v>11</v>
      </c>
      <c r="I32" s="7">
        <v>41831</v>
      </c>
      <c r="J32" s="4">
        <v>6</v>
      </c>
      <c r="K32" s="2" t="s">
        <v>50</v>
      </c>
      <c r="M32" s="48">
        <v>23.5</v>
      </c>
      <c r="N32" s="11">
        <f t="shared" si="0"/>
        <v>1.0638297872340425</v>
      </c>
      <c r="O32" s="4" t="s">
        <v>2</v>
      </c>
      <c r="P32" s="20" t="s">
        <v>116</v>
      </c>
      <c r="Q32" s="20"/>
      <c r="R32" s="59">
        <v>29</v>
      </c>
      <c r="S32" s="14" t="s">
        <v>2</v>
      </c>
      <c r="T32" s="14" t="s">
        <v>192</v>
      </c>
      <c r="U32" s="14">
        <v>0</v>
      </c>
      <c r="V32" s="14" t="s">
        <v>110</v>
      </c>
    </row>
    <row r="33" spans="1:99" s="15" customFormat="1" ht="30" x14ac:dyDescent="0.25">
      <c r="A33" s="14">
        <v>30</v>
      </c>
      <c r="B33" s="14" t="s">
        <v>91</v>
      </c>
      <c r="C33" s="14" t="s">
        <v>8</v>
      </c>
      <c r="D33" s="48">
        <v>23.5</v>
      </c>
      <c r="E33" s="14">
        <v>90</v>
      </c>
      <c r="F33" s="17">
        <v>41720</v>
      </c>
      <c r="G33" s="14" t="s">
        <v>11</v>
      </c>
      <c r="I33" s="17">
        <v>41831</v>
      </c>
      <c r="J33" s="14">
        <v>3</v>
      </c>
      <c r="K33" s="14" t="s">
        <v>16</v>
      </c>
      <c r="M33" s="48"/>
      <c r="N33" s="16" t="e">
        <f t="shared" si="0"/>
        <v>#DIV/0!</v>
      </c>
      <c r="O33" s="14" t="s">
        <v>2</v>
      </c>
      <c r="P33" s="51" t="s">
        <v>78</v>
      </c>
      <c r="Q33" s="22"/>
      <c r="R33" s="65">
        <v>30</v>
      </c>
      <c r="S33" s="14" t="s">
        <v>2</v>
      </c>
      <c r="T33" s="14" t="s">
        <v>137</v>
      </c>
      <c r="U33" s="14">
        <v>2</v>
      </c>
      <c r="V33" s="14" t="s">
        <v>110</v>
      </c>
    </row>
    <row r="34" spans="1:99" x14ac:dyDescent="0.25">
      <c r="A34" s="2">
        <v>31</v>
      </c>
      <c r="B34" s="2" t="s">
        <v>92</v>
      </c>
      <c r="C34" s="2" t="s">
        <v>21</v>
      </c>
      <c r="D34" s="48"/>
      <c r="E34" s="2">
        <v>90</v>
      </c>
      <c r="F34" s="7">
        <v>41720</v>
      </c>
      <c r="G34" s="2" t="s">
        <v>11</v>
      </c>
      <c r="I34" s="7">
        <v>41861</v>
      </c>
      <c r="J34" s="2"/>
      <c r="K34" s="12" t="s">
        <v>69</v>
      </c>
      <c r="M34" s="48">
        <v>11</v>
      </c>
      <c r="N34" s="11">
        <f t="shared" si="0"/>
        <v>0</v>
      </c>
      <c r="O34" s="4" t="s">
        <v>2</v>
      </c>
      <c r="P34" s="20" t="s">
        <v>79</v>
      </c>
      <c r="Q34" s="20"/>
      <c r="R34" s="59">
        <v>31</v>
      </c>
      <c r="S34" s="14" t="s">
        <v>2</v>
      </c>
      <c r="T34" s="14" t="s">
        <v>136</v>
      </c>
      <c r="U34" s="14">
        <v>2</v>
      </c>
      <c r="V34" s="14" t="s">
        <v>110</v>
      </c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</row>
    <row r="35" spans="1:99" x14ac:dyDescent="0.25">
      <c r="A35" s="2">
        <v>32</v>
      </c>
      <c r="B35" s="2" t="s">
        <v>92</v>
      </c>
      <c r="C35" s="2" t="s">
        <v>8</v>
      </c>
      <c r="D35" s="48">
        <v>16</v>
      </c>
      <c r="E35" s="2">
        <v>90</v>
      </c>
      <c r="F35" s="7">
        <v>41720</v>
      </c>
      <c r="G35" s="2" t="s">
        <v>11</v>
      </c>
      <c r="I35" s="7">
        <v>41831</v>
      </c>
      <c r="J35" s="4">
        <v>4</v>
      </c>
      <c r="K35" s="2"/>
      <c r="M35" s="48">
        <v>18.5</v>
      </c>
      <c r="N35" s="11">
        <f t="shared" si="0"/>
        <v>0.86486486486486491</v>
      </c>
      <c r="O35" s="4" t="s">
        <v>5</v>
      </c>
      <c r="P35" s="20" t="s">
        <v>80</v>
      </c>
      <c r="Q35" s="20"/>
      <c r="R35" s="59">
        <v>32</v>
      </c>
      <c r="S35" s="14" t="s">
        <v>2</v>
      </c>
      <c r="T35" s="14" t="s">
        <v>138</v>
      </c>
      <c r="U35" s="14">
        <v>3</v>
      </c>
      <c r="V35" s="14" t="s">
        <v>110</v>
      </c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</row>
    <row r="36" spans="1:99" x14ac:dyDescent="0.25">
      <c r="A36" s="2">
        <v>33</v>
      </c>
      <c r="B36" s="2" t="s">
        <v>92</v>
      </c>
      <c r="C36" s="2" t="s">
        <v>8</v>
      </c>
      <c r="D36" s="48">
        <v>19</v>
      </c>
      <c r="E36" s="2">
        <v>90</v>
      </c>
      <c r="F36" s="7">
        <v>41720</v>
      </c>
      <c r="G36" s="2" t="s">
        <v>11</v>
      </c>
      <c r="I36" s="7">
        <v>41831</v>
      </c>
      <c r="J36" s="4">
        <v>0</v>
      </c>
      <c r="K36" s="2"/>
      <c r="M36" s="48">
        <v>17.75</v>
      </c>
      <c r="N36" s="11">
        <f t="shared" si="0"/>
        <v>1.0704225352112675</v>
      </c>
      <c r="O36" s="4" t="s">
        <v>11</v>
      </c>
      <c r="P36" s="20"/>
      <c r="Q36" s="20"/>
      <c r="R36" s="59">
        <v>33</v>
      </c>
      <c r="S36" s="14" t="s">
        <v>5</v>
      </c>
      <c r="T36" s="14" t="s">
        <v>139</v>
      </c>
      <c r="U36" s="14">
        <v>0</v>
      </c>
      <c r="V36" s="70">
        <v>42217</v>
      </c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</row>
    <row r="37" spans="1:99" x14ac:dyDescent="0.25">
      <c r="A37" s="2">
        <v>34</v>
      </c>
      <c r="B37" s="2" t="s">
        <v>93</v>
      </c>
      <c r="C37" s="2" t="s">
        <v>21</v>
      </c>
      <c r="D37" s="48">
        <v>56</v>
      </c>
      <c r="E37" s="2">
        <v>50</v>
      </c>
      <c r="F37" s="7">
        <v>41720</v>
      </c>
      <c r="G37" s="2" t="s">
        <v>5</v>
      </c>
      <c r="I37" s="7">
        <v>41831</v>
      </c>
      <c r="J37" s="4">
        <v>1</v>
      </c>
      <c r="K37" s="2" t="s">
        <v>71</v>
      </c>
      <c r="M37" s="48">
        <v>35.5</v>
      </c>
      <c r="N37" s="11">
        <f t="shared" si="0"/>
        <v>1.5774647887323943</v>
      </c>
      <c r="O37" s="4" t="s">
        <v>11</v>
      </c>
      <c r="P37" s="20" t="s">
        <v>82</v>
      </c>
      <c r="Q37" s="20"/>
      <c r="R37" s="59">
        <v>34</v>
      </c>
      <c r="S37" s="14" t="s">
        <v>2</v>
      </c>
      <c r="T37" s="14" t="s">
        <v>140</v>
      </c>
      <c r="U37" s="14">
        <v>3</v>
      </c>
      <c r="V37" s="14" t="s">
        <v>110</v>
      </c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</row>
    <row r="38" spans="1:99" x14ac:dyDescent="0.25">
      <c r="A38" s="2">
        <v>35</v>
      </c>
      <c r="B38" s="2" t="s">
        <v>94</v>
      </c>
      <c r="C38" s="2" t="s">
        <v>21</v>
      </c>
      <c r="D38" s="48">
        <v>25</v>
      </c>
      <c r="E38" s="2">
        <v>90</v>
      </c>
      <c r="F38" s="7">
        <v>41720</v>
      </c>
      <c r="G38" s="2" t="s">
        <v>5</v>
      </c>
      <c r="I38" s="7">
        <v>41831</v>
      </c>
      <c r="J38" s="4">
        <v>0</v>
      </c>
      <c r="K38" s="2" t="s">
        <v>70</v>
      </c>
      <c r="M38" s="48">
        <v>22</v>
      </c>
      <c r="N38" s="11">
        <f t="shared" si="0"/>
        <v>1.1363636363636365</v>
      </c>
      <c r="O38" s="4" t="s">
        <v>2</v>
      </c>
      <c r="P38" s="20"/>
      <c r="Q38" s="20"/>
      <c r="R38" s="59">
        <v>35</v>
      </c>
      <c r="S38" s="13" t="s">
        <v>2</v>
      </c>
      <c r="T38" s="13" t="s">
        <v>193</v>
      </c>
      <c r="U38" s="13">
        <v>2</v>
      </c>
      <c r="V38" s="13" t="s">
        <v>110</v>
      </c>
    </row>
    <row r="39" spans="1:99" x14ac:dyDescent="0.25">
      <c r="A39" s="2">
        <v>36</v>
      </c>
      <c r="B39" s="2" t="s">
        <v>95</v>
      </c>
      <c r="C39" s="2" t="s">
        <v>21</v>
      </c>
      <c r="D39" s="48">
        <v>23.5</v>
      </c>
      <c r="E39" s="2">
        <v>100</v>
      </c>
      <c r="F39" s="7">
        <v>41720</v>
      </c>
      <c r="G39" s="2" t="s">
        <v>11</v>
      </c>
      <c r="I39" s="7">
        <v>41831</v>
      </c>
      <c r="J39" s="2"/>
      <c r="K39" s="2" t="s">
        <v>23</v>
      </c>
      <c r="M39" s="48">
        <v>21</v>
      </c>
      <c r="N39" s="11">
        <f t="shared" si="0"/>
        <v>1.1190476190476191</v>
      </c>
      <c r="O39" s="4" t="s">
        <v>2</v>
      </c>
      <c r="P39" s="20"/>
      <c r="Q39" s="20"/>
      <c r="R39" s="59">
        <v>36</v>
      </c>
      <c r="S39" s="13" t="s">
        <v>2</v>
      </c>
      <c r="T39" s="13" t="s">
        <v>194</v>
      </c>
      <c r="U39" s="13">
        <v>1</v>
      </c>
      <c r="V39" s="13" t="s">
        <v>110</v>
      </c>
    </row>
    <row r="40" spans="1:99" x14ac:dyDescent="0.25">
      <c r="A40" s="2">
        <v>37</v>
      </c>
      <c r="B40" s="2" t="s">
        <v>95</v>
      </c>
      <c r="C40" s="2" t="s">
        <v>8</v>
      </c>
      <c r="D40" s="48">
        <v>14.5</v>
      </c>
      <c r="E40" s="2">
        <v>75</v>
      </c>
      <c r="F40" s="7">
        <v>41720</v>
      </c>
      <c r="G40" s="2" t="s">
        <v>5</v>
      </c>
      <c r="I40" s="7">
        <v>41858</v>
      </c>
      <c r="J40" s="2"/>
      <c r="K40" s="2"/>
      <c r="M40" s="48">
        <v>12</v>
      </c>
      <c r="N40" s="11">
        <f t="shared" si="0"/>
        <v>1.2083333333333333</v>
      </c>
      <c r="O40" s="4" t="s">
        <v>2</v>
      </c>
      <c r="P40" s="20"/>
      <c r="Q40" s="20"/>
      <c r="R40" s="59">
        <v>37</v>
      </c>
      <c r="S40" s="13" t="s">
        <v>2</v>
      </c>
      <c r="T40" s="13" t="s">
        <v>195</v>
      </c>
      <c r="U40" s="13">
        <v>0</v>
      </c>
      <c r="V40" s="13" t="s">
        <v>110</v>
      </c>
    </row>
    <row r="41" spans="1:99" x14ac:dyDescent="0.25">
      <c r="A41" s="2">
        <v>38</v>
      </c>
      <c r="B41" s="2" t="s">
        <v>96</v>
      </c>
      <c r="C41" s="2" t="s">
        <v>8</v>
      </c>
      <c r="D41" s="48">
        <v>13.5</v>
      </c>
      <c r="E41" s="2">
        <v>100</v>
      </c>
      <c r="F41" s="7">
        <v>41720</v>
      </c>
      <c r="G41" s="2" t="s">
        <v>5</v>
      </c>
      <c r="I41" s="7">
        <v>41831</v>
      </c>
      <c r="J41" s="4">
        <v>0</v>
      </c>
      <c r="K41" s="2" t="s">
        <v>51</v>
      </c>
      <c r="M41" s="48">
        <v>11.25</v>
      </c>
      <c r="N41" s="11">
        <f t="shared" si="0"/>
        <v>1.2</v>
      </c>
      <c r="O41" s="4" t="s">
        <v>2</v>
      </c>
      <c r="P41" s="20"/>
      <c r="Q41" s="20"/>
      <c r="R41" s="59">
        <v>38</v>
      </c>
      <c r="S41" s="13" t="s">
        <v>2</v>
      </c>
      <c r="T41" s="13" t="s">
        <v>154</v>
      </c>
      <c r="U41" s="13">
        <v>0</v>
      </c>
      <c r="V41" s="13" t="s">
        <v>110</v>
      </c>
    </row>
    <row r="42" spans="1:99" x14ac:dyDescent="0.25">
      <c r="A42" s="2">
        <v>39</v>
      </c>
      <c r="B42" s="2" t="s">
        <v>96</v>
      </c>
      <c r="C42" s="2" t="s">
        <v>8</v>
      </c>
      <c r="D42" s="48">
        <v>11.5</v>
      </c>
      <c r="E42" s="2">
        <v>90</v>
      </c>
      <c r="F42" s="7">
        <v>41720</v>
      </c>
      <c r="G42" s="2" t="s">
        <v>11</v>
      </c>
      <c r="I42" s="7">
        <v>41831</v>
      </c>
      <c r="J42" s="2"/>
      <c r="K42" s="2" t="s">
        <v>22</v>
      </c>
      <c r="M42" s="48">
        <v>10.5</v>
      </c>
      <c r="N42" s="11">
        <f t="shared" si="0"/>
        <v>1.0952380952380953</v>
      </c>
      <c r="O42" s="4" t="s">
        <v>2</v>
      </c>
      <c r="P42" s="20"/>
      <c r="Q42" s="20"/>
      <c r="R42" s="59">
        <v>39</v>
      </c>
      <c r="S42" s="13" t="s">
        <v>2</v>
      </c>
      <c r="T42" s="13" t="s">
        <v>154</v>
      </c>
      <c r="U42" s="13">
        <v>0</v>
      </c>
      <c r="V42" s="13" t="s">
        <v>110</v>
      </c>
    </row>
    <row r="43" spans="1:99" x14ac:dyDescent="0.25">
      <c r="A43" s="2">
        <v>40</v>
      </c>
      <c r="B43" s="2" t="s">
        <v>97</v>
      </c>
      <c r="C43" s="2" t="s">
        <v>8</v>
      </c>
      <c r="D43" s="48">
        <v>14</v>
      </c>
      <c r="E43" s="2">
        <v>100</v>
      </c>
      <c r="F43" s="7">
        <v>41720</v>
      </c>
      <c r="G43" s="2" t="s">
        <v>11</v>
      </c>
      <c r="I43" s="7">
        <v>41831</v>
      </c>
      <c r="J43" s="2">
        <v>1</v>
      </c>
      <c r="K43" s="2" t="s">
        <v>24</v>
      </c>
      <c r="M43" s="48">
        <v>12.5</v>
      </c>
      <c r="N43" s="11">
        <f t="shared" si="0"/>
        <v>1.1200000000000001</v>
      </c>
      <c r="O43" s="4" t="s">
        <v>5</v>
      </c>
      <c r="P43" s="20" t="s">
        <v>83</v>
      </c>
      <c r="Q43" s="20"/>
      <c r="R43" s="59">
        <v>40</v>
      </c>
      <c r="S43" s="13" t="s">
        <v>2</v>
      </c>
      <c r="T43" s="13" t="s">
        <v>127</v>
      </c>
      <c r="U43" s="13">
        <v>0</v>
      </c>
      <c r="V43" s="13" t="s">
        <v>110</v>
      </c>
    </row>
    <row r="44" spans="1:99" x14ac:dyDescent="0.25">
      <c r="A44" s="2">
        <v>41</v>
      </c>
      <c r="B44" s="13" t="s">
        <v>97</v>
      </c>
      <c r="C44" s="2" t="s">
        <v>8</v>
      </c>
      <c r="D44" s="48">
        <v>24</v>
      </c>
      <c r="E44" s="2">
        <v>90</v>
      </c>
      <c r="F44" s="7">
        <v>41720</v>
      </c>
      <c r="G44" s="2" t="s">
        <v>11</v>
      </c>
      <c r="I44" s="7">
        <v>41831</v>
      </c>
      <c r="J44" s="4">
        <v>0</v>
      </c>
      <c r="K44" s="2" t="s">
        <v>19</v>
      </c>
      <c r="M44" s="48">
        <v>23</v>
      </c>
      <c r="N44" s="11">
        <f t="shared" si="0"/>
        <v>1.0434782608695652</v>
      </c>
      <c r="O44" s="4" t="s">
        <v>5</v>
      </c>
      <c r="P44" s="20"/>
      <c r="Q44" s="20"/>
      <c r="R44" s="59">
        <v>41</v>
      </c>
      <c r="S44" s="13" t="s">
        <v>11</v>
      </c>
      <c r="T44" s="13"/>
      <c r="U44" s="13">
        <v>0</v>
      </c>
      <c r="V44" s="61">
        <v>42217</v>
      </c>
    </row>
    <row r="45" spans="1:99" x14ac:dyDescent="0.25">
      <c r="A45" s="2">
        <v>42</v>
      </c>
      <c r="B45" s="13" t="s">
        <v>97</v>
      </c>
      <c r="C45" s="2" t="s">
        <v>8</v>
      </c>
      <c r="D45" s="48">
        <v>16.5</v>
      </c>
      <c r="E45" s="2">
        <v>100</v>
      </c>
      <c r="F45" s="7">
        <v>41720</v>
      </c>
      <c r="G45" s="2" t="s">
        <v>11</v>
      </c>
      <c r="I45" s="7">
        <v>41849</v>
      </c>
      <c r="J45" s="2"/>
      <c r="K45" s="2" t="s">
        <v>19</v>
      </c>
      <c r="M45" s="48">
        <v>14.5</v>
      </c>
      <c r="N45" s="11">
        <f t="shared" si="0"/>
        <v>1.1379310344827587</v>
      </c>
      <c r="O45" s="4" t="s">
        <v>5</v>
      </c>
      <c r="P45" s="20"/>
      <c r="Q45" s="20"/>
      <c r="R45" s="59">
        <v>42</v>
      </c>
      <c r="S45" s="13" t="s">
        <v>11</v>
      </c>
      <c r="T45" s="13" t="s">
        <v>141</v>
      </c>
      <c r="U45" s="13">
        <v>0</v>
      </c>
      <c r="V45" s="61">
        <v>42217</v>
      </c>
    </row>
    <row r="46" spans="1:99" x14ac:dyDescent="0.25">
      <c r="A46" s="2">
        <v>43</v>
      </c>
      <c r="B46" s="13" t="s">
        <v>97</v>
      </c>
      <c r="C46" s="2" t="s">
        <v>8</v>
      </c>
      <c r="D46" s="48">
        <v>24</v>
      </c>
      <c r="E46" s="2">
        <v>90</v>
      </c>
      <c r="F46" s="7">
        <v>41720</v>
      </c>
      <c r="G46" s="2" t="s">
        <v>11</v>
      </c>
      <c r="I46" s="7">
        <v>41831</v>
      </c>
      <c r="J46" s="2"/>
      <c r="K46" s="2"/>
      <c r="M46" s="48">
        <v>20.75</v>
      </c>
      <c r="N46" s="11">
        <f t="shared" si="0"/>
        <v>1.1566265060240963</v>
      </c>
      <c r="O46" s="4" t="s">
        <v>5</v>
      </c>
      <c r="P46" s="20"/>
      <c r="Q46" s="20"/>
      <c r="R46" s="59">
        <v>43</v>
      </c>
      <c r="S46" s="13" t="s">
        <v>2</v>
      </c>
      <c r="T46" s="13" t="s">
        <v>162</v>
      </c>
      <c r="U46" s="14">
        <v>0</v>
      </c>
      <c r="V46" s="61">
        <v>42217</v>
      </c>
    </row>
    <row r="47" spans="1:99" x14ac:dyDescent="0.25">
      <c r="A47" s="2">
        <v>44</v>
      </c>
      <c r="B47" s="2" t="s">
        <v>98</v>
      </c>
      <c r="C47" s="2" t="s">
        <v>8</v>
      </c>
      <c r="D47" s="48">
        <v>19</v>
      </c>
      <c r="E47" s="2">
        <v>100</v>
      </c>
      <c r="F47" s="7">
        <v>41720</v>
      </c>
      <c r="G47" s="2" t="s">
        <v>11</v>
      </c>
      <c r="I47" s="7">
        <v>41849</v>
      </c>
      <c r="J47" s="2"/>
      <c r="K47" s="2" t="s">
        <v>18</v>
      </c>
      <c r="M47" s="48">
        <v>17.5</v>
      </c>
      <c r="N47" s="11">
        <f t="shared" si="0"/>
        <v>1.0857142857142856</v>
      </c>
      <c r="O47" s="4" t="s">
        <v>5</v>
      </c>
      <c r="P47" s="20"/>
      <c r="Q47" s="20"/>
      <c r="R47" s="59">
        <v>44</v>
      </c>
      <c r="S47" s="13" t="s">
        <v>11</v>
      </c>
      <c r="T47" s="13" t="s">
        <v>151</v>
      </c>
      <c r="U47" s="13">
        <v>0</v>
      </c>
      <c r="V47" s="61">
        <v>42222</v>
      </c>
    </row>
    <row r="48" spans="1:99" x14ac:dyDescent="0.25">
      <c r="A48" s="2">
        <v>45</v>
      </c>
      <c r="B48" s="13" t="s">
        <v>98</v>
      </c>
      <c r="C48" s="2" t="s">
        <v>8</v>
      </c>
      <c r="D48" s="48">
        <v>18</v>
      </c>
      <c r="E48" s="2">
        <v>100</v>
      </c>
      <c r="F48" s="7">
        <v>41720</v>
      </c>
      <c r="G48" s="2" t="s">
        <v>11</v>
      </c>
      <c r="I48" s="7">
        <v>41849</v>
      </c>
      <c r="J48" s="2"/>
      <c r="K48" s="2" t="s">
        <v>26</v>
      </c>
      <c r="M48" s="48">
        <v>15.75</v>
      </c>
      <c r="N48" s="11">
        <f t="shared" si="0"/>
        <v>1.1428571428571428</v>
      </c>
      <c r="O48" s="4" t="s">
        <v>2</v>
      </c>
      <c r="P48" s="20"/>
      <c r="Q48" s="20"/>
      <c r="R48" s="59">
        <v>45</v>
      </c>
      <c r="S48" s="13" t="s">
        <v>150</v>
      </c>
      <c r="T48" s="13" t="s">
        <v>163</v>
      </c>
      <c r="U48" s="13">
        <v>0</v>
      </c>
      <c r="V48" s="13" t="s">
        <v>110</v>
      </c>
    </row>
    <row r="49" spans="1:30" x14ac:dyDescent="0.25">
      <c r="A49" s="2">
        <v>46</v>
      </c>
      <c r="B49" s="13" t="s">
        <v>98</v>
      </c>
      <c r="C49" s="2" t="s">
        <v>8</v>
      </c>
      <c r="D49" s="48">
        <v>24</v>
      </c>
      <c r="E49" s="2">
        <v>100</v>
      </c>
      <c r="F49" s="7">
        <v>41720</v>
      </c>
      <c r="G49" s="2" t="s">
        <v>11</v>
      </c>
      <c r="I49" s="7">
        <v>41849</v>
      </c>
      <c r="J49" s="2"/>
      <c r="K49" s="2" t="s">
        <v>26</v>
      </c>
      <c r="M49" s="48">
        <v>28.75</v>
      </c>
      <c r="N49" s="11">
        <f t="shared" si="0"/>
        <v>0.83478260869565213</v>
      </c>
      <c r="O49" s="4" t="s">
        <v>5</v>
      </c>
      <c r="P49" s="20" t="s">
        <v>84</v>
      </c>
      <c r="Q49" s="20"/>
      <c r="R49" s="59">
        <v>46</v>
      </c>
      <c r="S49" s="13" t="s">
        <v>11</v>
      </c>
      <c r="T49" s="13" t="s">
        <v>142</v>
      </c>
      <c r="U49" s="13">
        <v>0</v>
      </c>
      <c r="V49" s="61">
        <v>42217</v>
      </c>
    </row>
    <row r="50" spans="1:30" x14ac:dyDescent="0.25">
      <c r="A50" s="2" t="s">
        <v>31</v>
      </c>
      <c r="B50" s="13" t="s">
        <v>98</v>
      </c>
      <c r="C50" s="2" t="s">
        <v>8</v>
      </c>
      <c r="D50" s="48">
        <v>19</v>
      </c>
      <c r="E50" s="2">
        <v>100</v>
      </c>
      <c r="F50" s="7">
        <v>41720</v>
      </c>
      <c r="G50" s="2" t="s">
        <v>11</v>
      </c>
      <c r="I50" s="7">
        <v>41862</v>
      </c>
      <c r="J50" s="2">
        <v>3</v>
      </c>
      <c r="K50" s="2" t="s">
        <v>26</v>
      </c>
      <c r="M50" s="48">
        <v>15.75</v>
      </c>
      <c r="N50" s="11">
        <f t="shared" si="0"/>
        <v>1.2063492063492063</v>
      </c>
      <c r="O50" s="4" t="s">
        <v>2</v>
      </c>
      <c r="P50" s="20"/>
      <c r="Q50" s="20"/>
      <c r="R50" s="59" t="s">
        <v>31</v>
      </c>
      <c r="S50" s="13"/>
      <c r="T50" s="13" t="s">
        <v>164</v>
      </c>
      <c r="U50" s="73" t="s">
        <v>165</v>
      </c>
      <c r="V50" s="73" t="s">
        <v>165</v>
      </c>
    </row>
    <row r="51" spans="1:30" x14ac:dyDescent="0.25">
      <c r="A51" s="2">
        <v>47</v>
      </c>
      <c r="B51" s="13" t="s">
        <v>98</v>
      </c>
      <c r="C51" s="2" t="s">
        <v>21</v>
      </c>
      <c r="D51" s="48">
        <v>1.75</v>
      </c>
      <c r="E51" s="2">
        <v>90</v>
      </c>
      <c r="F51" s="7">
        <v>41720</v>
      </c>
      <c r="G51" s="2" t="s">
        <v>11</v>
      </c>
      <c r="I51" s="7">
        <v>41831</v>
      </c>
      <c r="J51" s="2"/>
      <c r="K51" s="2" t="s">
        <v>52</v>
      </c>
      <c r="M51" s="48">
        <v>14</v>
      </c>
      <c r="N51" s="11">
        <f t="shared" si="0"/>
        <v>0.125</v>
      </c>
      <c r="O51" s="4" t="s">
        <v>5</v>
      </c>
      <c r="P51" s="20"/>
      <c r="Q51" s="20"/>
      <c r="R51" s="59">
        <v>47</v>
      </c>
      <c r="S51" s="13" t="s">
        <v>11</v>
      </c>
      <c r="T51" s="13" t="s">
        <v>166</v>
      </c>
      <c r="U51" s="13">
        <v>0</v>
      </c>
      <c r="V51" s="61">
        <v>42217</v>
      </c>
    </row>
    <row r="52" spans="1:30" s="25" customFormat="1" x14ac:dyDescent="0.25">
      <c r="A52" s="52">
        <v>48</v>
      </c>
      <c r="B52" s="52"/>
      <c r="C52" s="52"/>
      <c r="D52" s="53"/>
      <c r="E52" s="52"/>
      <c r="F52" s="54"/>
      <c r="G52" s="52"/>
      <c r="I52" s="54"/>
      <c r="J52" s="52"/>
      <c r="K52" s="52" t="s">
        <v>34</v>
      </c>
      <c r="M52" s="53"/>
      <c r="N52" s="38"/>
      <c r="O52" s="52"/>
      <c r="P52" s="55"/>
      <c r="Q52" s="55"/>
      <c r="R52" s="66">
        <v>48</v>
      </c>
      <c r="S52" s="60" t="s">
        <v>2</v>
      </c>
      <c r="T52" s="60" t="s">
        <v>167</v>
      </c>
      <c r="U52" s="60">
        <v>1</v>
      </c>
      <c r="V52" s="60" t="s">
        <v>110</v>
      </c>
    </row>
    <row r="53" spans="1:30" s="15" customFormat="1" x14ac:dyDescent="0.25">
      <c r="A53" s="14">
        <v>49</v>
      </c>
      <c r="B53" s="14" t="s">
        <v>117</v>
      </c>
      <c r="C53" s="14" t="s">
        <v>21</v>
      </c>
      <c r="D53" s="48">
        <v>2</v>
      </c>
      <c r="E53" s="14">
        <v>100</v>
      </c>
      <c r="F53" s="17">
        <v>41720</v>
      </c>
      <c r="G53" s="14" t="s">
        <v>11</v>
      </c>
      <c r="I53" s="17">
        <v>41831</v>
      </c>
      <c r="J53" s="14">
        <v>0</v>
      </c>
      <c r="K53" s="14" t="s">
        <v>35</v>
      </c>
      <c r="M53" s="33"/>
      <c r="N53" s="16"/>
      <c r="O53" s="14" t="s">
        <v>11</v>
      </c>
      <c r="P53" s="22"/>
      <c r="Q53" s="22"/>
      <c r="R53" s="65">
        <v>49</v>
      </c>
      <c r="S53" s="14" t="s">
        <v>11</v>
      </c>
      <c r="T53" s="14" t="s">
        <v>168</v>
      </c>
      <c r="U53" s="14">
        <v>0</v>
      </c>
      <c r="V53" s="70">
        <v>42222</v>
      </c>
    </row>
    <row r="54" spans="1:30" s="15" customFormat="1" x14ac:dyDescent="0.25">
      <c r="A54" s="14">
        <v>50</v>
      </c>
      <c r="B54" s="14" t="s">
        <v>101</v>
      </c>
      <c r="C54" s="14" t="s">
        <v>8</v>
      </c>
      <c r="D54" s="48">
        <v>13</v>
      </c>
      <c r="E54" s="14">
        <v>100</v>
      </c>
      <c r="F54" s="17">
        <v>41720</v>
      </c>
      <c r="G54" s="14" t="s">
        <v>11</v>
      </c>
      <c r="I54" s="17">
        <v>41831</v>
      </c>
      <c r="J54" s="14"/>
      <c r="K54" s="14" t="s">
        <v>36</v>
      </c>
      <c r="M54" s="48">
        <v>12</v>
      </c>
      <c r="N54" s="16">
        <f t="shared" si="0"/>
        <v>1.0833333333333333</v>
      </c>
      <c r="O54" s="14" t="s">
        <v>2</v>
      </c>
      <c r="P54" s="22"/>
      <c r="Q54" s="22"/>
      <c r="R54" s="65">
        <v>50</v>
      </c>
      <c r="S54" s="14" t="s">
        <v>2</v>
      </c>
      <c r="T54" s="14" t="s">
        <v>169</v>
      </c>
      <c r="U54" s="14">
        <v>0</v>
      </c>
      <c r="V54" s="70" t="s">
        <v>110</v>
      </c>
    </row>
    <row r="55" spans="1:30" s="15" customFormat="1" x14ac:dyDescent="0.25">
      <c r="A55" s="14">
        <v>51</v>
      </c>
      <c r="B55" s="14" t="s">
        <v>118</v>
      </c>
      <c r="C55" s="14" t="s">
        <v>1</v>
      </c>
      <c r="D55" s="48">
        <v>22</v>
      </c>
      <c r="E55" s="14">
        <v>90</v>
      </c>
      <c r="F55" s="17">
        <v>41720</v>
      </c>
      <c r="G55" s="14" t="s">
        <v>11</v>
      </c>
      <c r="I55" s="17">
        <v>41849</v>
      </c>
      <c r="J55" s="14"/>
      <c r="K55" s="14" t="s">
        <v>27</v>
      </c>
      <c r="M55" s="48">
        <v>21.5</v>
      </c>
      <c r="N55" s="16">
        <f t="shared" si="0"/>
        <v>1.0232558139534884</v>
      </c>
      <c r="O55" s="14" t="s">
        <v>11</v>
      </c>
      <c r="P55" s="22"/>
      <c r="Q55" s="22"/>
      <c r="R55" s="65">
        <v>51</v>
      </c>
      <c r="S55" s="14" t="s">
        <v>11</v>
      </c>
      <c r="T55" s="14" t="s">
        <v>143</v>
      </c>
      <c r="U55" s="14">
        <v>0</v>
      </c>
      <c r="V55" s="70">
        <v>42217</v>
      </c>
    </row>
    <row r="56" spans="1:30" s="15" customFormat="1" x14ac:dyDescent="0.25">
      <c r="A56" s="14">
        <v>52</v>
      </c>
      <c r="B56" s="14" t="s">
        <v>100</v>
      </c>
      <c r="C56" s="14" t="s">
        <v>8</v>
      </c>
      <c r="D56" s="48">
        <v>27</v>
      </c>
      <c r="E56" s="14">
        <v>100</v>
      </c>
      <c r="F56" s="17">
        <v>41720</v>
      </c>
      <c r="G56" s="14" t="s">
        <v>2</v>
      </c>
      <c r="I56" s="17" t="s">
        <v>110</v>
      </c>
      <c r="J56" s="14"/>
      <c r="K56" s="14" t="s">
        <v>37</v>
      </c>
      <c r="M56" s="48">
        <v>19.75</v>
      </c>
      <c r="N56" s="16">
        <f t="shared" si="0"/>
        <v>1.3670886075949367</v>
      </c>
      <c r="O56" s="14" t="s">
        <v>2</v>
      </c>
      <c r="P56" s="22"/>
      <c r="Q56" s="22"/>
      <c r="R56" s="65">
        <v>52</v>
      </c>
      <c r="S56" s="14" t="s">
        <v>2</v>
      </c>
      <c r="T56" s="14" t="s">
        <v>170</v>
      </c>
      <c r="U56" s="14">
        <v>7</v>
      </c>
      <c r="V56" s="14" t="s">
        <v>110</v>
      </c>
    </row>
    <row r="57" spans="1:30" s="15" customFormat="1" x14ac:dyDescent="0.25">
      <c r="A57" s="14">
        <v>53</v>
      </c>
      <c r="B57" s="14" t="s">
        <v>99</v>
      </c>
      <c r="C57" s="14" t="s">
        <v>1</v>
      </c>
      <c r="D57" s="48">
        <v>33.5</v>
      </c>
      <c r="E57" s="14">
        <v>90</v>
      </c>
      <c r="F57" s="17">
        <v>41720</v>
      </c>
      <c r="G57" s="14" t="s">
        <v>11</v>
      </c>
      <c r="I57" s="17" t="s">
        <v>110</v>
      </c>
      <c r="J57" s="14"/>
      <c r="K57" s="14"/>
      <c r="M57" s="48">
        <v>24.75</v>
      </c>
      <c r="N57" s="16">
        <f t="shared" si="0"/>
        <v>1.3535353535353536</v>
      </c>
      <c r="O57" s="14" t="s">
        <v>5</v>
      </c>
      <c r="P57" s="22"/>
      <c r="Q57" s="22"/>
      <c r="R57" s="65">
        <v>53</v>
      </c>
      <c r="S57" s="14" t="s">
        <v>150</v>
      </c>
      <c r="T57" s="14" t="s">
        <v>171</v>
      </c>
      <c r="U57" s="14">
        <v>2</v>
      </c>
      <c r="V57" s="70">
        <v>42222</v>
      </c>
    </row>
    <row r="58" spans="1:30" s="15" customFormat="1" x14ac:dyDescent="0.25">
      <c r="A58" s="14">
        <v>54</v>
      </c>
      <c r="B58" s="14" t="s">
        <v>99</v>
      </c>
      <c r="C58" s="14" t="s">
        <v>8</v>
      </c>
      <c r="D58" s="48">
        <v>38</v>
      </c>
      <c r="E58" s="14">
        <v>100</v>
      </c>
      <c r="F58" s="17">
        <v>41720</v>
      </c>
      <c r="G58" s="14" t="s">
        <v>11</v>
      </c>
      <c r="I58" s="17" t="s">
        <v>110</v>
      </c>
      <c r="J58" s="14"/>
      <c r="K58" s="14"/>
      <c r="M58" s="48">
        <v>23.5</v>
      </c>
      <c r="N58" s="16">
        <f t="shared" si="0"/>
        <v>1.6170212765957446</v>
      </c>
      <c r="O58" s="14" t="s">
        <v>2</v>
      </c>
      <c r="P58" s="22" t="s">
        <v>85</v>
      </c>
      <c r="Q58" s="22"/>
      <c r="R58" s="65">
        <v>54</v>
      </c>
      <c r="S58" s="56"/>
      <c r="T58" s="14" t="s">
        <v>16</v>
      </c>
      <c r="U58" s="14"/>
      <c r="V58" s="14" t="s">
        <v>110</v>
      </c>
    </row>
    <row r="59" spans="1:30" s="15" customFormat="1" x14ac:dyDescent="0.25">
      <c r="A59" s="14">
        <v>55</v>
      </c>
      <c r="B59" s="14" t="s">
        <v>119</v>
      </c>
      <c r="C59" s="14"/>
      <c r="D59" s="48"/>
      <c r="E59" s="14">
        <v>90</v>
      </c>
      <c r="F59" s="17">
        <v>41720</v>
      </c>
      <c r="G59" s="14"/>
      <c r="I59" s="17" t="s">
        <v>110</v>
      </c>
      <c r="J59" s="14"/>
      <c r="K59" s="14" t="s">
        <v>28</v>
      </c>
      <c r="M59" s="48"/>
      <c r="N59" s="16"/>
      <c r="O59" s="14"/>
      <c r="P59" s="22" t="s">
        <v>28</v>
      </c>
      <c r="Q59" s="22"/>
      <c r="R59" s="65">
        <v>55</v>
      </c>
      <c r="S59" s="56"/>
      <c r="T59" s="14" t="s">
        <v>16</v>
      </c>
      <c r="U59" s="14"/>
      <c r="V59" s="70" t="s">
        <v>110</v>
      </c>
    </row>
    <row r="60" spans="1:30" s="15" customFormat="1" ht="30" x14ac:dyDescent="0.25">
      <c r="A60" s="34">
        <v>56</v>
      </c>
      <c r="B60" s="34"/>
      <c r="C60" s="34" t="s">
        <v>1</v>
      </c>
      <c r="D60" s="35">
        <v>25</v>
      </c>
      <c r="E60" s="34">
        <v>100</v>
      </c>
      <c r="F60" s="36">
        <v>41720</v>
      </c>
      <c r="G60" s="34" t="s">
        <v>40</v>
      </c>
      <c r="I60" s="36">
        <v>41862</v>
      </c>
      <c r="J60" s="34">
        <v>5</v>
      </c>
      <c r="K60" s="37" t="s">
        <v>38</v>
      </c>
      <c r="M60" s="35"/>
      <c r="N60" s="38"/>
      <c r="O60" s="34"/>
      <c r="P60" s="39"/>
      <c r="Q60" s="39"/>
      <c r="R60" s="67">
        <v>56</v>
      </c>
      <c r="S60" s="14" t="s">
        <v>2</v>
      </c>
      <c r="T60" s="14" t="s">
        <v>172</v>
      </c>
      <c r="U60" s="14">
        <v>10</v>
      </c>
      <c r="V60" s="14" t="s">
        <v>110</v>
      </c>
    </row>
    <row r="61" spans="1:30" ht="30" x14ac:dyDescent="0.25">
      <c r="A61" s="2">
        <v>57</v>
      </c>
      <c r="B61" s="2" t="s">
        <v>120</v>
      </c>
      <c r="C61" s="2" t="s">
        <v>4</v>
      </c>
      <c r="D61" s="48">
        <v>37</v>
      </c>
      <c r="E61" s="2">
        <v>90</v>
      </c>
      <c r="F61" s="7">
        <v>41720</v>
      </c>
      <c r="G61" s="2" t="s">
        <v>11</v>
      </c>
      <c r="I61" s="7">
        <v>41862</v>
      </c>
      <c r="J61" s="2">
        <v>2</v>
      </c>
      <c r="K61" s="12" t="s">
        <v>39</v>
      </c>
      <c r="M61" s="33">
        <v>34</v>
      </c>
      <c r="N61" s="11">
        <f t="shared" si="0"/>
        <v>1.088235294117647</v>
      </c>
      <c r="O61" s="56" t="s">
        <v>11</v>
      </c>
      <c r="P61" s="20" t="s">
        <v>86</v>
      </c>
      <c r="Q61" s="20">
        <v>1</v>
      </c>
      <c r="R61" s="59">
        <v>57</v>
      </c>
      <c r="S61" s="14" t="s">
        <v>11</v>
      </c>
      <c r="T61" s="14" t="s">
        <v>173</v>
      </c>
      <c r="U61" s="14">
        <v>1</v>
      </c>
      <c r="V61" s="70">
        <v>42217</v>
      </c>
      <c r="W61" s="15"/>
      <c r="X61" s="15"/>
      <c r="Y61" s="15"/>
      <c r="Z61" s="15"/>
      <c r="AA61" s="15"/>
      <c r="AB61" s="15"/>
      <c r="AC61" s="15"/>
      <c r="AD61" s="15"/>
    </row>
    <row r="62" spans="1:30" x14ac:dyDescent="0.25">
      <c r="A62" s="2">
        <v>58</v>
      </c>
      <c r="B62" s="2" t="s">
        <v>102</v>
      </c>
      <c r="C62" s="2" t="s">
        <v>8</v>
      </c>
      <c r="D62" s="48">
        <v>35.5</v>
      </c>
      <c r="E62" s="2">
        <v>100</v>
      </c>
      <c r="F62" s="7">
        <v>41720</v>
      </c>
      <c r="G62" s="2" t="s">
        <v>40</v>
      </c>
      <c r="I62" s="7">
        <v>41862</v>
      </c>
      <c r="J62" s="2">
        <v>1</v>
      </c>
      <c r="K62" s="2" t="s">
        <v>41</v>
      </c>
      <c r="M62" s="48">
        <v>36.25</v>
      </c>
      <c r="N62" s="11">
        <f t="shared" si="0"/>
        <v>0.97931034482758617</v>
      </c>
      <c r="O62" s="4" t="s">
        <v>5</v>
      </c>
      <c r="P62" s="20"/>
      <c r="Q62" s="20"/>
      <c r="R62" s="59">
        <v>58</v>
      </c>
      <c r="S62" s="14" t="s">
        <v>40</v>
      </c>
      <c r="T62" s="14" t="s">
        <v>174</v>
      </c>
      <c r="U62" s="14">
        <v>1</v>
      </c>
      <c r="V62" s="70">
        <v>42217</v>
      </c>
      <c r="W62" s="15"/>
      <c r="X62" s="15"/>
      <c r="Y62" s="15"/>
      <c r="Z62" s="15"/>
      <c r="AA62" s="15"/>
      <c r="AB62" s="15"/>
      <c r="AC62" s="15"/>
      <c r="AD62" s="15"/>
    </row>
    <row r="63" spans="1:30" x14ac:dyDescent="0.25">
      <c r="A63" s="2">
        <v>59</v>
      </c>
      <c r="B63" s="2" t="s">
        <v>121</v>
      </c>
      <c r="C63" s="2" t="s">
        <v>1</v>
      </c>
      <c r="D63" s="33">
        <v>41</v>
      </c>
      <c r="E63" s="2">
        <v>90</v>
      </c>
      <c r="F63" s="7">
        <v>41720</v>
      </c>
      <c r="G63" s="2" t="s">
        <v>11</v>
      </c>
      <c r="I63" s="7">
        <v>41862</v>
      </c>
      <c r="J63" s="2">
        <v>1</v>
      </c>
      <c r="K63" s="2"/>
      <c r="M63" s="33">
        <v>26</v>
      </c>
      <c r="N63" s="11">
        <f t="shared" si="0"/>
        <v>1.5769230769230769</v>
      </c>
      <c r="O63" s="4" t="s">
        <v>5</v>
      </c>
      <c r="P63" s="20" t="s">
        <v>122</v>
      </c>
      <c r="Q63" s="20"/>
      <c r="R63" s="59">
        <v>59</v>
      </c>
      <c r="S63" s="14" t="s">
        <v>5</v>
      </c>
      <c r="T63" s="14" t="s">
        <v>175</v>
      </c>
      <c r="U63" s="14">
        <v>1</v>
      </c>
      <c r="V63" s="70">
        <v>42217</v>
      </c>
      <c r="W63" s="15"/>
      <c r="X63" s="15"/>
      <c r="Y63" s="15"/>
      <c r="Z63" s="15"/>
      <c r="AA63" s="15"/>
      <c r="AB63" s="15"/>
      <c r="AC63" s="15"/>
      <c r="AD63" s="15"/>
    </row>
    <row r="64" spans="1:30" x14ac:dyDescent="0.25">
      <c r="A64" s="2">
        <v>60</v>
      </c>
      <c r="B64" s="2" t="s">
        <v>103</v>
      </c>
      <c r="C64" s="2" t="s">
        <v>8</v>
      </c>
      <c r="D64" s="48">
        <v>22.5</v>
      </c>
      <c r="E64" s="2">
        <v>100</v>
      </c>
      <c r="F64" s="7">
        <v>41720</v>
      </c>
      <c r="G64" s="2" t="s">
        <v>2</v>
      </c>
      <c r="I64" s="7" t="s">
        <v>110</v>
      </c>
      <c r="J64" s="2"/>
      <c r="K64" s="2" t="s">
        <v>19</v>
      </c>
      <c r="M64" s="48">
        <v>20</v>
      </c>
      <c r="N64" s="11">
        <f t="shared" si="0"/>
        <v>1.125</v>
      </c>
      <c r="O64" s="4" t="s">
        <v>2</v>
      </c>
      <c r="P64" s="20"/>
      <c r="Q64" s="20"/>
      <c r="R64" s="59">
        <v>60</v>
      </c>
      <c r="S64" s="14" t="s">
        <v>2</v>
      </c>
      <c r="T64" s="14" t="s">
        <v>176</v>
      </c>
      <c r="U64" s="14">
        <v>2</v>
      </c>
      <c r="V64" s="14" t="s">
        <v>110</v>
      </c>
      <c r="W64" s="15"/>
      <c r="X64" s="15"/>
      <c r="Y64" s="15"/>
      <c r="Z64" s="15"/>
      <c r="AA64" s="15"/>
      <c r="AB64" s="15"/>
      <c r="AC64" s="15"/>
      <c r="AD64" s="15"/>
    </row>
    <row r="65" spans="1:30" x14ac:dyDescent="0.25">
      <c r="A65" s="2">
        <v>61</v>
      </c>
      <c r="B65" s="2" t="s">
        <v>103</v>
      </c>
      <c r="C65" s="2" t="s">
        <v>8</v>
      </c>
      <c r="D65" s="48">
        <v>24</v>
      </c>
      <c r="E65" s="2">
        <v>100</v>
      </c>
      <c r="F65" s="7">
        <v>41720</v>
      </c>
      <c r="G65" s="2" t="s">
        <v>5</v>
      </c>
      <c r="I65" s="7">
        <v>41862</v>
      </c>
      <c r="J65" s="2">
        <v>6</v>
      </c>
      <c r="K65" s="2" t="s">
        <v>25</v>
      </c>
      <c r="M65" s="48">
        <v>26.75</v>
      </c>
      <c r="N65" s="11">
        <f t="shared" si="0"/>
        <v>0.89719626168224298</v>
      </c>
      <c r="O65" s="4" t="s">
        <v>2</v>
      </c>
      <c r="P65" s="20"/>
      <c r="Q65" s="20"/>
      <c r="R65" s="59">
        <v>61</v>
      </c>
      <c r="S65" s="14" t="s">
        <v>5</v>
      </c>
      <c r="T65" s="14" t="s">
        <v>177</v>
      </c>
      <c r="U65" s="14">
        <v>5</v>
      </c>
      <c r="V65" s="70">
        <v>42217</v>
      </c>
      <c r="W65" s="15"/>
      <c r="X65" s="15"/>
      <c r="Y65" s="15"/>
      <c r="Z65" s="15"/>
      <c r="AA65" s="15"/>
      <c r="AB65" s="15"/>
      <c r="AC65" s="15"/>
      <c r="AD65" s="15"/>
    </row>
    <row r="66" spans="1:30" x14ac:dyDescent="0.25">
      <c r="A66" s="2">
        <v>62</v>
      </c>
      <c r="B66" s="2" t="s">
        <v>104</v>
      </c>
      <c r="C66" s="2" t="s">
        <v>8</v>
      </c>
      <c r="D66" s="48">
        <v>11.5</v>
      </c>
      <c r="E66" s="2">
        <v>100</v>
      </c>
      <c r="F66" s="7">
        <v>41720</v>
      </c>
      <c r="G66" s="2" t="s">
        <v>11</v>
      </c>
      <c r="I66" s="7">
        <v>41849</v>
      </c>
      <c r="J66" s="2"/>
      <c r="K66" s="2" t="s">
        <v>19</v>
      </c>
      <c r="M66" s="48">
        <v>13.5</v>
      </c>
      <c r="N66" s="11">
        <f t="shared" si="0"/>
        <v>0.85185185185185186</v>
      </c>
      <c r="O66" s="4" t="s">
        <v>5</v>
      </c>
      <c r="P66" s="20"/>
      <c r="Q66" s="20"/>
      <c r="R66" s="59">
        <v>62</v>
      </c>
      <c r="S66" s="14" t="s">
        <v>11</v>
      </c>
      <c r="T66" s="14" t="s">
        <v>178</v>
      </c>
      <c r="U66" s="14">
        <v>2</v>
      </c>
      <c r="V66" s="70">
        <v>42217</v>
      </c>
      <c r="W66" s="15"/>
      <c r="X66" s="15"/>
      <c r="Y66" s="15"/>
      <c r="Z66" s="15"/>
      <c r="AA66" s="15"/>
      <c r="AB66" s="15"/>
      <c r="AC66" s="15"/>
      <c r="AD66" s="15"/>
    </row>
    <row r="67" spans="1:30" x14ac:dyDescent="0.25">
      <c r="A67" s="2">
        <v>63</v>
      </c>
      <c r="B67" s="2" t="s">
        <v>105</v>
      </c>
      <c r="C67" s="2" t="s">
        <v>8</v>
      </c>
      <c r="D67" s="48">
        <v>22</v>
      </c>
      <c r="E67" s="2">
        <v>90</v>
      </c>
      <c r="F67" s="7">
        <v>41720</v>
      </c>
      <c r="G67" s="2" t="s">
        <v>11</v>
      </c>
      <c r="I67" s="7">
        <v>41862</v>
      </c>
      <c r="J67" s="2">
        <v>0</v>
      </c>
      <c r="K67" s="2" t="s">
        <v>29</v>
      </c>
      <c r="M67" s="48">
        <v>21</v>
      </c>
      <c r="N67" s="11">
        <f t="shared" si="0"/>
        <v>1.0476190476190477</v>
      </c>
      <c r="O67" s="4" t="s">
        <v>5</v>
      </c>
      <c r="P67" s="20" t="s">
        <v>81</v>
      </c>
      <c r="Q67" s="20"/>
      <c r="R67" s="59">
        <v>63</v>
      </c>
      <c r="S67" s="14" t="s">
        <v>11</v>
      </c>
      <c r="T67" s="14" t="s">
        <v>144</v>
      </c>
      <c r="U67" s="14"/>
      <c r="V67" s="70">
        <v>42217</v>
      </c>
      <c r="W67" s="15"/>
      <c r="X67" s="15"/>
      <c r="Y67" s="15"/>
      <c r="Z67" s="15"/>
      <c r="AA67" s="15"/>
      <c r="AB67" s="15"/>
      <c r="AC67" s="15"/>
      <c r="AD67" s="15"/>
    </row>
    <row r="68" spans="1:30" x14ac:dyDescent="0.25">
      <c r="A68" s="2">
        <v>64</v>
      </c>
      <c r="B68" s="13" t="s">
        <v>105</v>
      </c>
      <c r="C68" s="2"/>
      <c r="D68" s="48">
        <v>14.5</v>
      </c>
      <c r="E68" s="2">
        <v>100</v>
      </c>
      <c r="F68" s="7">
        <v>41720</v>
      </c>
      <c r="G68" s="2" t="s">
        <v>11</v>
      </c>
      <c r="I68" s="7">
        <v>41862</v>
      </c>
      <c r="J68" s="2">
        <v>0</v>
      </c>
      <c r="K68" s="2" t="s">
        <v>30</v>
      </c>
      <c r="M68" s="48">
        <v>14.25</v>
      </c>
      <c r="N68" s="11">
        <f t="shared" si="0"/>
        <v>1.0175438596491229</v>
      </c>
      <c r="O68" s="4" t="s">
        <v>5</v>
      </c>
      <c r="P68" s="20" t="s">
        <v>87</v>
      </c>
      <c r="Q68" s="20"/>
      <c r="R68" s="59">
        <v>64</v>
      </c>
      <c r="S68" s="14" t="s">
        <v>11</v>
      </c>
      <c r="T68" s="14" t="s">
        <v>37</v>
      </c>
      <c r="U68" s="14"/>
      <c r="V68" s="70">
        <v>42217</v>
      </c>
      <c r="W68" s="15"/>
      <c r="X68" s="15"/>
      <c r="Y68" s="15"/>
      <c r="Z68" s="15"/>
      <c r="AA68" s="15"/>
      <c r="AB68" s="15"/>
      <c r="AC68" s="15"/>
      <c r="AD68" s="15"/>
    </row>
    <row r="69" spans="1:30" x14ac:dyDescent="0.25">
      <c r="A69" s="2">
        <v>65</v>
      </c>
      <c r="B69" s="2" t="s">
        <v>106</v>
      </c>
      <c r="C69" s="2" t="s">
        <v>8</v>
      </c>
      <c r="D69" s="48">
        <v>13</v>
      </c>
      <c r="E69" s="2">
        <v>90</v>
      </c>
      <c r="F69" s="7">
        <v>41720</v>
      </c>
      <c r="G69" s="2" t="s">
        <v>11</v>
      </c>
      <c r="I69" s="7">
        <v>41862</v>
      </c>
      <c r="J69" s="2"/>
      <c r="K69" s="2" t="s">
        <v>18</v>
      </c>
      <c r="M69" s="48">
        <v>14.75</v>
      </c>
      <c r="N69" s="11">
        <f t="shared" si="0"/>
        <v>0.88135593220338981</v>
      </c>
      <c r="O69" s="4" t="s">
        <v>5</v>
      </c>
      <c r="P69" s="20"/>
      <c r="Q69" s="20"/>
      <c r="R69" s="59">
        <v>65</v>
      </c>
      <c r="S69" s="14" t="s">
        <v>11</v>
      </c>
      <c r="T69" s="14" t="s">
        <v>179</v>
      </c>
      <c r="U69" s="14">
        <v>1</v>
      </c>
      <c r="V69" s="70">
        <v>42217</v>
      </c>
      <c r="W69" s="15"/>
      <c r="X69" s="15"/>
      <c r="Y69" s="15"/>
      <c r="Z69" s="15"/>
      <c r="AA69" s="15"/>
      <c r="AB69" s="15"/>
      <c r="AC69" s="15"/>
      <c r="AD69" s="15"/>
    </row>
    <row r="70" spans="1:30" x14ac:dyDescent="0.25">
      <c r="A70" s="2">
        <v>66</v>
      </c>
      <c r="B70" s="2" t="s">
        <v>107</v>
      </c>
      <c r="C70" s="2" t="s">
        <v>8</v>
      </c>
      <c r="D70" s="48">
        <v>13</v>
      </c>
      <c r="E70" s="2">
        <v>100</v>
      </c>
      <c r="F70" s="7">
        <v>41720</v>
      </c>
      <c r="G70" s="2" t="s">
        <v>5</v>
      </c>
      <c r="I70" s="7">
        <v>41831</v>
      </c>
      <c r="J70" s="2"/>
      <c r="K70" s="2" t="s">
        <v>42</v>
      </c>
      <c r="M70" s="48">
        <v>9.5</v>
      </c>
      <c r="N70" s="11">
        <f t="shared" si="0"/>
        <v>1.368421052631579</v>
      </c>
      <c r="O70" s="4" t="s">
        <v>2</v>
      </c>
      <c r="P70" s="20"/>
      <c r="Q70" s="20"/>
      <c r="R70" s="59">
        <v>66</v>
      </c>
      <c r="S70" s="14" t="s">
        <v>2</v>
      </c>
      <c r="T70" s="14" t="s">
        <v>196</v>
      </c>
      <c r="U70" s="14">
        <v>0</v>
      </c>
      <c r="V70" s="14" t="s">
        <v>110</v>
      </c>
      <c r="W70" s="15"/>
      <c r="X70" s="15"/>
      <c r="Y70" s="15"/>
      <c r="Z70" s="15"/>
      <c r="AA70" s="15"/>
      <c r="AB70" s="15"/>
      <c r="AC70" s="15"/>
      <c r="AD70" s="15"/>
    </row>
    <row r="71" spans="1:30" x14ac:dyDescent="0.25">
      <c r="A71" s="2">
        <v>67</v>
      </c>
      <c r="B71" s="13" t="s">
        <v>107</v>
      </c>
      <c r="C71" s="2" t="s">
        <v>8</v>
      </c>
      <c r="D71" s="48">
        <v>19</v>
      </c>
      <c r="E71" s="2">
        <v>100</v>
      </c>
      <c r="F71" s="7">
        <v>41720</v>
      </c>
      <c r="G71" s="2" t="s">
        <v>5</v>
      </c>
      <c r="I71" s="7">
        <v>41831</v>
      </c>
      <c r="J71" s="4">
        <v>0</v>
      </c>
      <c r="K71" s="2" t="s">
        <v>42</v>
      </c>
      <c r="M71" s="48">
        <v>17</v>
      </c>
      <c r="N71" s="11">
        <f t="shared" si="0"/>
        <v>1.1176470588235294</v>
      </c>
      <c r="O71" s="4" t="s">
        <v>2</v>
      </c>
      <c r="P71" s="20"/>
      <c r="Q71" s="20"/>
      <c r="R71" s="59">
        <v>67</v>
      </c>
      <c r="S71" s="14" t="s">
        <v>2</v>
      </c>
      <c r="T71" s="14"/>
      <c r="U71" s="14">
        <v>1</v>
      </c>
      <c r="V71" s="14" t="s">
        <v>110</v>
      </c>
      <c r="W71" s="15"/>
      <c r="X71" s="15"/>
      <c r="Y71" s="15"/>
      <c r="Z71" s="15"/>
      <c r="AA71" s="15"/>
      <c r="AB71" s="15"/>
      <c r="AC71" s="15"/>
      <c r="AD71" s="15"/>
    </row>
    <row r="72" spans="1:30" x14ac:dyDescent="0.25">
      <c r="A72" s="2">
        <v>68</v>
      </c>
      <c r="B72" s="13" t="s">
        <v>107</v>
      </c>
      <c r="C72" s="2" t="s">
        <v>8</v>
      </c>
      <c r="D72" s="48">
        <v>20</v>
      </c>
      <c r="E72" s="2">
        <v>90</v>
      </c>
      <c r="F72" s="7">
        <v>41720</v>
      </c>
      <c r="G72" s="2" t="s">
        <v>5</v>
      </c>
      <c r="I72" s="7">
        <v>41849</v>
      </c>
      <c r="J72" s="2">
        <v>0</v>
      </c>
      <c r="K72" s="2" t="s">
        <v>42</v>
      </c>
      <c r="M72" s="48">
        <v>16</v>
      </c>
      <c r="N72" s="11">
        <f t="shared" si="0"/>
        <v>1.25</v>
      </c>
      <c r="O72" s="4" t="s">
        <v>2</v>
      </c>
      <c r="P72" s="20"/>
      <c r="Q72" s="20"/>
      <c r="R72" s="59">
        <v>68</v>
      </c>
      <c r="S72" s="14" t="s">
        <v>2</v>
      </c>
      <c r="T72" s="14" t="s">
        <v>197</v>
      </c>
      <c r="U72" s="14">
        <v>0</v>
      </c>
      <c r="V72" s="14" t="s">
        <v>110</v>
      </c>
      <c r="W72" s="15"/>
      <c r="X72" s="15"/>
      <c r="Y72" s="15"/>
      <c r="Z72" s="15"/>
      <c r="AA72" s="15"/>
      <c r="AB72" s="15"/>
      <c r="AC72" s="15"/>
      <c r="AD72" s="15"/>
    </row>
    <row r="73" spans="1:30" s="15" customFormat="1" x14ac:dyDescent="0.25">
      <c r="A73" s="14">
        <v>69</v>
      </c>
      <c r="B73" s="14" t="s">
        <v>107</v>
      </c>
      <c r="C73" s="14" t="s">
        <v>8</v>
      </c>
      <c r="D73" s="48">
        <v>15</v>
      </c>
      <c r="E73" s="14">
        <v>90</v>
      </c>
      <c r="F73" s="17">
        <v>41720</v>
      </c>
      <c r="G73" s="14"/>
      <c r="I73" s="17">
        <v>41849</v>
      </c>
      <c r="J73" s="14">
        <v>0</v>
      </c>
      <c r="K73" s="14" t="s">
        <v>43</v>
      </c>
      <c r="M73" s="48">
        <v>13.75</v>
      </c>
      <c r="N73" s="16">
        <f t="shared" ref="N73:N80" si="1">D73/M73</f>
        <v>1.0909090909090908</v>
      </c>
      <c r="O73" s="14" t="s">
        <v>5</v>
      </c>
      <c r="P73" s="22"/>
      <c r="Q73" s="22"/>
      <c r="R73" s="65">
        <v>69</v>
      </c>
      <c r="S73" s="14" t="s">
        <v>2</v>
      </c>
      <c r="T73" s="14" t="s">
        <v>145</v>
      </c>
      <c r="U73" s="14">
        <v>0</v>
      </c>
      <c r="V73" s="14" t="s">
        <v>110</v>
      </c>
    </row>
    <row r="74" spans="1:30" x14ac:dyDescent="0.25">
      <c r="A74" s="2">
        <v>70</v>
      </c>
      <c r="B74" s="13" t="s">
        <v>107</v>
      </c>
      <c r="C74" s="2" t="s">
        <v>8</v>
      </c>
      <c r="D74" s="48">
        <v>11.5</v>
      </c>
      <c r="E74" s="2">
        <v>100</v>
      </c>
      <c r="F74" s="7">
        <v>41720</v>
      </c>
      <c r="G74" s="2" t="s">
        <v>11</v>
      </c>
      <c r="I74" s="7">
        <v>41849</v>
      </c>
      <c r="J74" s="2">
        <v>0</v>
      </c>
      <c r="K74" s="2" t="s">
        <v>43</v>
      </c>
      <c r="M74" s="48">
        <v>10.25</v>
      </c>
      <c r="N74" s="11">
        <f t="shared" si="1"/>
        <v>1.1219512195121952</v>
      </c>
      <c r="O74" s="4" t="s">
        <v>5</v>
      </c>
      <c r="P74" s="20"/>
      <c r="Q74" s="20"/>
      <c r="R74" s="59">
        <v>70</v>
      </c>
      <c r="S74" s="14" t="s">
        <v>5</v>
      </c>
      <c r="T74" s="14" t="s">
        <v>146</v>
      </c>
      <c r="U74" s="14">
        <v>2</v>
      </c>
      <c r="V74" s="70">
        <v>42222</v>
      </c>
      <c r="W74" s="15"/>
      <c r="X74" s="15"/>
      <c r="Y74" s="15"/>
      <c r="Z74" s="15"/>
      <c r="AA74" s="15"/>
      <c r="AB74" s="15"/>
      <c r="AC74" s="15"/>
      <c r="AD74" s="15"/>
    </row>
    <row r="75" spans="1:30" x14ac:dyDescent="0.25">
      <c r="A75" s="2">
        <v>71</v>
      </c>
      <c r="B75" s="13" t="s">
        <v>107</v>
      </c>
      <c r="C75" s="2" t="s">
        <v>8</v>
      </c>
      <c r="D75" s="48">
        <v>20</v>
      </c>
      <c r="E75" s="2">
        <v>100</v>
      </c>
      <c r="F75" s="7">
        <v>41720</v>
      </c>
      <c r="G75" s="2" t="s">
        <v>5</v>
      </c>
      <c r="I75" s="7">
        <v>41861</v>
      </c>
      <c r="J75" s="2"/>
      <c r="K75" s="2" t="s">
        <v>44</v>
      </c>
      <c r="M75" s="48">
        <v>19.5</v>
      </c>
      <c r="N75" s="11">
        <f t="shared" si="1"/>
        <v>1.0256410256410255</v>
      </c>
      <c r="O75" s="4" t="s">
        <v>2</v>
      </c>
      <c r="P75" s="20" t="s">
        <v>86</v>
      </c>
      <c r="Q75" s="20"/>
      <c r="R75" s="59">
        <v>71</v>
      </c>
      <c r="S75" s="14" t="s">
        <v>2</v>
      </c>
      <c r="T75" s="14" t="s">
        <v>180</v>
      </c>
      <c r="U75" s="14">
        <v>2</v>
      </c>
      <c r="V75" s="14" t="s">
        <v>110</v>
      </c>
      <c r="W75" s="15"/>
      <c r="X75" s="15"/>
      <c r="Y75" s="15"/>
      <c r="Z75" s="15"/>
      <c r="AA75" s="15"/>
      <c r="AB75" s="15"/>
      <c r="AC75" s="15"/>
      <c r="AD75" s="15"/>
    </row>
    <row r="76" spans="1:30" x14ac:dyDescent="0.25">
      <c r="A76" s="2">
        <v>72</v>
      </c>
      <c r="B76" s="13" t="s">
        <v>107</v>
      </c>
      <c r="C76" s="2" t="s">
        <v>8</v>
      </c>
      <c r="D76" s="48">
        <v>14</v>
      </c>
      <c r="E76" s="2">
        <v>100</v>
      </c>
      <c r="F76" s="7">
        <v>41720</v>
      </c>
      <c r="G76" s="2" t="s">
        <v>11</v>
      </c>
      <c r="I76" s="7">
        <v>41858</v>
      </c>
      <c r="J76" s="2">
        <v>2</v>
      </c>
      <c r="K76" s="2"/>
      <c r="M76" s="48">
        <v>12.5</v>
      </c>
      <c r="N76" s="11">
        <f t="shared" si="1"/>
        <v>1.1200000000000001</v>
      </c>
      <c r="O76" s="4" t="s">
        <v>5</v>
      </c>
      <c r="P76" s="20"/>
      <c r="Q76" s="20"/>
      <c r="R76" s="59">
        <v>72</v>
      </c>
      <c r="S76" s="13" t="s">
        <v>2</v>
      </c>
      <c r="T76" s="13" t="s">
        <v>181</v>
      </c>
      <c r="U76" s="13">
        <v>3</v>
      </c>
      <c r="V76" s="13" t="s">
        <v>110</v>
      </c>
    </row>
    <row r="77" spans="1:30" x14ac:dyDescent="0.25">
      <c r="A77" s="2">
        <v>73</v>
      </c>
      <c r="B77" s="13" t="s">
        <v>107</v>
      </c>
      <c r="C77" s="2" t="s">
        <v>8</v>
      </c>
      <c r="D77" s="48">
        <v>12</v>
      </c>
      <c r="E77" s="2">
        <v>100</v>
      </c>
      <c r="F77" s="7">
        <v>41720</v>
      </c>
      <c r="G77" s="2" t="s">
        <v>11</v>
      </c>
      <c r="I77" s="7">
        <v>41858</v>
      </c>
      <c r="J77" s="2">
        <v>0</v>
      </c>
      <c r="K77" s="2"/>
      <c r="M77" s="48">
        <v>11.25</v>
      </c>
      <c r="N77" s="11">
        <f t="shared" si="1"/>
        <v>1.0666666666666667</v>
      </c>
      <c r="O77" s="4" t="s">
        <v>5</v>
      </c>
      <c r="P77" s="20"/>
      <c r="Q77" s="20"/>
      <c r="R77" s="59">
        <v>73</v>
      </c>
      <c r="S77" s="13" t="s">
        <v>5</v>
      </c>
      <c r="T77" s="13" t="s">
        <v>147</v>
      </c>
      <c r="U77" s="13">
        <v>0</v>
      </c>
      <c r="V77" s="61">
        <v>42222</v>
      </c>
    </row>
    <row r="78" spans="1:30" x14ac:dyDescent="0.25">
      <c r="A78" s="2">
        <v>74</v>
      </c>
      <c r="B78" s="13" t="s">
        <v>107</v>
      </c>
      <c r="C78" s="2" t="s">
        <v>8</v>
      </c>
      <c r="D78" s="48">
        <v>19</v>
      </c>
      <c r="E78" s="2">
        <v>50</v>
      </c>
      <c r="F78" s="7">
        <v>41720</v>
      </c>
      <c r="G78" s="2" t="s">
        <v>11</v>
      </c>
      <c r="I78" s="7">
        <v>41858</v>
      </c>
      <c r="J78" s="2">
        <v>0</v>
      </c>
      <c r="K78" s="2"/>
      <c r="M78" s="48">
        <v>18</v>
      </c>
      <c r="N78" s="11">
        <f t="shared" si="1"/>
        <v>1.0555555555555556</v>
      </c>
      <c r="O78" s="4" t="s">
        <v>5</v>
      </c>
      <c r="P78" s="20"/>
      <c r="Q78" s="20"/>
      <c r="R78" s="59">
        <v>74</v>
      </c>
      <c r="S78" s="13" t="s">
        <v>2</v>
      </c>
      <c r="T78" s="13" t="s">
        <v>148</v>
      </c>
      <c r="U78" s="13">
        <v>0</v>
      </c>
      <c r="V78" s="13" t="s">
        <v>110</v>
      </c>
    </row>
    <row r="79" spans="1:30" x14ac:dyDescent="0.25">
      <c r="A79" s="2">
        <v>75</v>
      </c>
      <c r="B79" s="13" t="s">
        <v>107</v>
      </c>
      <c r="C79" s="2" t="s">
        <v>8</v>
      </c>
      <c r="D79" s="48">
        <v>22</v>
      </c>
      <c r="E79" s="2">
        <v>100</v>
      </c>
      <c r="F79" s="7">
        <v>41720</v>
      </c>
      <c r="G79" s="2" t="s">
        <v>11</v>
      </c>
      <c r="I79" s="7">
        <v>41858</v>
      </c>
      <c r="J79" s="2">
        <v>0</v>
      </c>
      <c r="K79" s="2"/>
      <c r="M79" s="48">
        <v>19.5</v>
      </c>
      <c r="N79" s="11">
        <f t="shared" si="1"/>
        <v>1.1282051282051282</v>
      </c>
      <c r="O79" s="4" t="s">
        <v>5</v>
      </c>
      <c r="P79" s="20"/>
      <c r="Q79" s="20"/>
      <c r="R79" s="59">
        <v>75</v>
      </c>
      <c r="S79" s="13" t="s">
        <v>2</v>
      </c>
      <c r="T79" s="13" t="s">
        <v>149</v>
      </c>
      <c r="U79" s="13">
        <v>0</v>
      </c>
      <c r="V79" s="13" t="s">
        <v>110</v>
      </c>
    </row>
    <row r="80" spans="1:30" ht="15.75" thickBot="1" x14ac:dyDescent="0.3">
      <c r="A80" s="77">
        <v>76</v>
      </c>
      <c r="B80" s="77" t="s">
        <v>108</v>
      </c>
      <c r="C80" s="77" t="s">
        <v>8</v>
      </c>
      <c r="D80" s="78">
        <v>7.5</v>
      </c>
      <c r="E80" s="77" t="s">
        <v>4</v>
      </c>
      <c r="F80" s="79">
        <v>41720</v>
      </c>
      <c r="G80" s="77"/>
      <c r="H80" s="80"/>
      <c r="I80" s="79">
        <v>41858</v>
      </c>
      <c r="J80" s="77">
        <v>1</v>
      </c>
      <c r="K80" s="77"/>
      <c r="L80" s="80"/>
      <c r="M80" s="78">
        <v>7</v>
      </c>
      <c r="N80" s="81">
        <f t="shared" si="1"/>
        <v>1.0714285714285714</v>
      </c>
      <c r="O80" s="82" t="s">
        <v>2</v>
      </c>
      <c r="P80" s="83"/>
      <c r="Q80" s="83"/>
      <c r="R80" s="84">
        <v>76</v>
      </c>
      <c r="S80" s="77" t="s">
        <v>2</v>
      </c>
      <c r="T80" s="77" t="s">
        <v>182</v>
      </c>
      <c r="U80" s="77">
        <v>3</v>
      </c>
      <c r="V80" s="77" t="s">
        <v>110</v>
      </c>
    </row>
    <row r="81" spans="1:22" ht="15.75" thickBot="1" x14ac:dyDescent="0.3">
      <c r="A81" s="85" t="s">
        <v>199</v>
      </c>
      <c r="B81" s="76"/>
      <c r="C81" s="76"/>
      <c r="D81" s="75">
        <f>(SUM(D3:D80))</f>
        <v>1543.25</v>
      </c>
      <c r="E81" s="76"/>
      <c r="F81" s="76"/>
      <c r="G81" s="76"/>
      <c r="H81" s="86"/>
      <c r="I81" s="87"/>
      <c r="J81" s="76">
        <f>(SUM(J3:J80))</f>
        <v>77</v>
      </c>
      <c r="K81" s="76"/>
      <c r="L81" s="86"/>
      <c r="M81" s="75">
        <f>(SUM(M3:M80))</f>
        <v>1246.5</v>
      </c>
      <c r="N81" s="88"/>
      <c r="O81" s="86"/>
      <c r="P81" s="76"/>
      <c r="Q81" s="76">
        <f>(SUM(Q3:Q80))</f>
        <v>1</v>
      </c>
      <c r="R81" s="89"/>
      <c r="S81" s="76"/>
      <c r="T81" s="76"/>
      <c r="U81" s="76">
        <f>(SUM(U3:U80))</f>
        <v>65</v>
      </c>
      <c r="V81" s="90"/>
    </row>
  </sheetData>
  <sortState ref="A3:I76">
    <sortCondition ref="A3:A76"/>
  </sortState>
  <pageMargins left="0.7" right="0.7" top="0.75" bottom="0.75" header="0.3" footer="0.3"/>
  <pageSetup scale="26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workbookViewId="0">
      <selection activeCell="A47" sqref="A47:XFD47"/>
    </sheetView>
  </sheetViews>
  <sheetFormatPr defaultRowHeight="15" x14ac:dyDescent="0.25"/>
  <sheetData>
    <row r="1" spans="1:1" x14ac:dyDescent="0.25">
      <c r="A1" s="15" t="s">
        <v>152</v>
      </c>
    </row>
    <row r="2" spans="1:1" x14ac:dyDescent="0.25">
      <c r="A2" s="15" t="s">
        <v>152</v>
      </c>
    </row>
    <row r="3" spans="1:1" x14ac:dyDescent="0.25">
      <c r="A3" s="15" t="s">
        <v>152</v>
      </c>
    </row>
    <row r="4" spans="1:1" x14ac:dyDescent="0.25">
      <c r="A4" s="15" t="s">
        <v>152</v>
      </c>
    </row>
    <row r="5" spans="1:1" x14ac:dyDescent="0.25">
      <c r="A5" s="15" t="s">
        <v>152</v>
      </c>
    </row>
    <row r="6" spans="1:1" x14ac:dyDescent="0.25">
      <c r="A6" s="15" t="s">
        <v>152</v>
      </c>
    </row>
    <row r="7" spans="1:1" x14ac:dyDescent="0.25">
      <c r="A7" s="15" t="s">
        <v>152</v>
      </c>
    </row>
    <row r="8" spans="1:1" x14ac:dyDescent="0.25">
      <c r="A8" s="15" t="s">
        <v>152</v>
      </c>
    </row>
    <row r="9" spans="1:1" x14ac:dyDescent="0.25">
      <c r="A9" s="15" t="s">
        <v>152</v>
      </c>
    </row>
    <row r="10" spans="1:1" x14ac:dyDescent="0.25">
      <c r="A10" s="15" t="s">
        <v>152</v>
      </c>
    </row>
    <row r="11" spans="1:1" x14ac:dyDescent="0.25">
      <c r="A11" s="15" t="s">
        <v>152</v>
      </c>
    </row>
    <row r="12" spans="1:1" x14ac:dyDescent="0.25">
      <c r="A12" s="15" t="s">
        <v>152</v>
      </c>
    </row>
    <row r="13" spans="1:1" x14ac:dyDescent="0.25">
      <c r="A13" s="15" t="s">
        <v>152</v>
      </c>
    </row>
    <row r="14" spans="1:1" x14ac:dyDescent="0.25">
      <c r="A14" s="15" t="s">
        <v>152</v>
      </c>
    </row>
    <row r="15" spans="1:1" x14ac:dyDescent="0.25">
      <c r="A15" s="15" t="s">
        <v>152</v>
      </c>
    </row>
    <row r="16" spans="1:1" x14ac:dyDescent="0.25">
      <c r="A16" s="15" t="s">
        <v>152</v>
      </c>
    </row>
    <row r="17" spans="1:1" x14ac:dyDescent="0.25">
      <c r="A17" s="15" t="s">
        <v>152</v>
      </c>
    </row>
    <row r="18" spans="1:1" x14ac:dyDescent="0.25">
      <c r="A18" s="15" t="s">
        <v>152</v>
      </c>
    </row>
    <row r="19" spans="1:1" x14ac:dyDescent="0.25">
      <c r="A19" s="15" t="s">
        <v>152</v>
      </c>
    </row>
    <row r="20" spans="1:1" x14ac:dyDescent="0.25">
      <c r="A20" s="15" t="s">
        <v>152</v>
      </c>
    </row>
    <row r="21" spans="1:1" x14ac:dyDescent="0.25">
      <c r="A21" s="15" t="s">
        <v>152</v>
      </c>
    </row>
    <row r="22" spans="1:1" x14ac:dyDescent="0.25">
      <c r="A22" s="15" t="s">
        <v>152</v>
      </c>
    </row>
    <row r="23" spans="1:1" x14ac:dyDescent="0.25">
      <c r="A23" s="15" t="s">
        <v>152</v>
      </c>
    </row>
    <row r="24" spans="1:1" x14ac:dyDescent="0.25">
      <c r="A24" s="15" t="s">
        <v>152</v>
      </c>
    </row>
    <row r="25" spans="1:1" x14ac:dyDescent="0.25">
      <c r="A25" s="15" t="s">
        <v>152</v>
      </c>
    </row>
    <row r="26" spans="1:1" x14ac:dyDescent="0.25">
      <c r="A26" t="s">
        <v>152</v>
      </c>
    </row>
    <row r="27" spans="1:1" x14ac:dyDescent="0.25">
      <c r="A27" t="s">
        <v>152</v>
      </c>
    </row>
    <row r="28" spans="1:1" x14ac:dyDescent="0.25">
      <c r="A28" t="s">
        <v>152</v>
      </c>
    </row>
    <row r="29" spans="1:1" x14ac:dyDescent="0.25">
      <c r="A29" t="s">
        <v>152</v>
      </c>
    </row>
    <row r="30" spans="1:1" x14ac:dyDescent="0.25">
      <c r="A30" t="s">
        <v>152</v>
      </c>
    </row>
    <row r="31" spans="1:1" x14ac:dyDescent="0.25">
      <c r="A31" t="s">
        <v>152</v>
      </c>
    </row>
    <row r="32" spans="1:1" x14ac:dyDescent="0.25">
      <c r="A32" t="s">
        <v>152</v>
      </c>
    </row>
    <row r="33" spans="1:1" x14ac:dyDescent="0.25">
      <c r="A33" t="s">
        <v>152</v>
      </c>
    </row>
    <row r="34" spans="1:1" x14ac:dyDescent="0.25">
      <c r="A34" t="s">
        <v>152</v>
      </c>
    </row>
    <row r="35" spans="1:1" x14ac:dyDescent="0.25">
      <c r="A35" s="15" t="s">
        <v>152</v>
      </c>
    </row>
    <row r="36" spans="1:1" x14ac:dyDescent="0.25">
      <c r="A36" s="15" t="s">
        <v>152</v>
      </c>
    </row>
    <row r="37" spans="1:1" x14ac:dyDescent="0.25">
      <c r="A37" s="15" t="s">
        <v>152</v>
      </c>
    </row>
    <row r="38" spans="1:1" x14ac:dyDescent="0.25">
      <c r="A38" s="15" t="s">
        <v>152</v>
      </c>
    </row>
    <row r="39" spans="1:1" x14ac:dyDescent="0.25">
      <c r="A39" s="15" t="s">
        <v>152</v>
      </c>
    </row>
    <row r="40" spans="1:1" x14ac:dyDescent="0.25">
      <c r="A40" s="15" t="s">
        <v>152</v>
      </c>
    </row>
    <row r="41" spans="1:1" x14ac:dyDescent="0.25">
      <c r="A41" s="15" t="s">
        <v>152</v>
      </c>
    </row>
    <row r="42" spans="1:1" x14ac:dyDescent="0.25">
      <c r="A42" s="15" t="s">
        <v>152</v>
      </c>
    </row>
    <row r="43" spans="1:1" x14ac:dyDescent="0.25">
      <c r="A43" s="15" t="s">
        <v>152</v>
      </c>
    </row>
    <row r="44" spans="1:1" x14ac:dyDescent="0.25">
      <c r="A44" s="15" t="s">
        <v>152</v>
      </c>
    </row>
    <row r="45" spans="1:1" x14ac:dyDescent="0.25">
      <c r="A45" t="s">
        <v>152</v>
      </c>
    </row>
    <row r="46" spans="1:1" x14ac:dyDescent="0.25">
      <c r="A46" t="s">
        <v>152</v>
      </c>
    </row>
    <row r="47" spans="1:1" x14ac:dyDescent="0.25">
      <c r="A47" t="s">
        <v>152</v>
      </c>
    </row>
    <row r="48" spans="1:1" x14ac:dyDescent="0.25">
      <c r="A48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OPRHP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Dittmar, Lisa (Parks)</dc:creator>
  <cp:lastModifiedBy>Zukas, Olivia (Parks)</cp:lastModifiedBy>
  <cp:lastPrinted>2015-08-09T15:56:39Z</cp:lastPrinted>
  <dcterms:created xsi:type="dcterms:W3CDTF">2014-07-04T16:54:55Z</dcterms:created>
  <dcterms:modified xsi:type="dcterms:W3CDTF">2015-09-18T18:52:13Z</dcterms:modified>
</cp:coreProperties>
</file>